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780" yWindow="132" windowWidth="19200" windowHeight="113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13" i="1" l="1"/>
  <c r="F52" i="1" l="1"/>
  <c r="G52" i="1"/>
  <c r="H52" i="1"/>
  <c r="F33" i="1"/>
  <c r="G33" i="1"/>
  <c r="H33" i="1"/>
  <c r="I33" i="1"/>
  <c r="F24" i="1"/>
  <c r="G24" i="1"/>
  <c r="H24" i="1"/>
  <c r="I24" i="1"/>
  <c r="B207" i="1" l="1"/>
  <c r="A207" i="1"/>
  <c r="L206" i="1"/>
  <c r="J206" i="1"/>
  <c r="I206" i="1"/>
  <c r="H206" i="1"/>
  <c r="G206" i="1"/>
  <c r="F206" i="1"/>
  <c r="B197" i="1"/>
  <c r="A197" i="1"/>
  <c r="L196" i="1"/>
  <c r="J196" i="1"/>
  <c r="J207" i="1" s="1"/>
  <c r="I196" i="1"/>
  <c r="H196" i="1"/>
  <c r="G196" i="1"/>
  <c r="F196" i="1"/>
  <c r="B188" i="1"/>
  <c r="A188" i="1"/>
  <c r="L187" i="1"/>
  <c r="J187" i="1"/>
  <c r="I187" i="1"/>
  <c r="H187" i="1"/>
  <c r="G187" i="1"/>
  <c r="F187" i="1"/>
  <c r="B177" i="1"/>
  <c r="A177" i="1"/>
  <c r="L176" i="1"/>
  <c r="J176" i="1"/>
  <c r="I176" i="1"/>
  <c r="H176" i="1"/>
  <c r="G176" i="1"/>
  <c r="F176" i="1"/>
  <c r="B167" i="1"/>
  <c r="A167" i="1"/>
  <c r="L166" i="1"/>
  <c r="J166" i="1"/>
  <c r="I166" i="1"/>
  <c r="H166" i="1"/>
  <c r="G166" i="1"/>
  <c r="F166" i="1"/>
  <c r="B157" i="1"/>
  <c r="A157" i="1"/>
  <c r="L156" i="1"/>
  <c r="J156" i="1"/>
  <c r="I156" i="1"/>
  <c r="H156" i="1"/>
  <c r="H167" i="1" s="1"/>
  <c r="G156" i="1"/>
  <c r="G167" i="1" s="1"/>
  <c r="F156" i="1"/>
  <c r="B147" i="1"/>
  <c r="A147" i="1"/>
  <c r="L146" i="1"/>
  <c r="J146" i="1"/>
  <c r="I146" i="1"/>
  <c r="H146" i="1"/>
  <c r="G146" i="1"/>
  <c r="F146" i="1"/>
  <c r="B136" i="1"/>
  <c r="A136" i="1"/>
  <c r="L135" i="1"/>
  <c r="J135" i="1"/>
  <c r="I135" i="1"/>
  <c r="H135" i="1"/>
  <c r="G135" i="1"/>
  <c r="F135" i="1"/>
  <c r="B124" i="1"/>
  <c r="A124" i="1"/>
  <c r="L123" i="1"/>
  <c r="J123" i="1"/>
  <c r="I123" i="1"/>
  <c r="H123" i="1"/>
  <c r="G123" i="1"/>
  <c r="F123" i="1"/>
  <c r="B114" i="1"/>
  <c r="A114" i="1"/>
  <c r="L113" i="1"/>
  <c r="J113" i="1"/>
  <c r="I113" i="1"/>
  <c r="H113" i="1"/>
  <c r="G113" i="1"/>
  <c r="F113" i="1"/>
  <c r="B104" i="1"/>
  <c r="A104" i="1"/>
  <c r="L103" i="1"/>
  <c r="J103" i="1"/>
  <c r="I103" i="1"/>
  <c r="H103" i="1"/>
  <c r="G103" i="1"/>
  <c r="F103" i="1"/>
  <c r="B94" i="1"/>
  <c r="A94" i="1"/>
  <c r="L93" i="1"/>
  <c r="J93" i="1"/>
  <c r="I93" i="1"/>
  <c r="I104" i="1" s="1"/>
  <c r="H93" i="1"/>
  <c r="H104" i="1" s="1"/>
  <c r="G93" i="1"/>
  <c r="G104" i="1" s="1"/>
  <c r="F93" i="1"/>
  <c r="F104" i="1" s="1"/>
  <c r="B84" i="1"/>
  <c r="A84" i="1"/>
  <c r="L83" i="1"/>
  <c r="J83" i="1"/>
  <c r="I83" i="1"/>
  <c r="H83" i="1"/>
  <c r="G83" i="1"/>
  <c r="F83" i="1"/>
  <c r="B73" i="1"/>
  <c r="A73" i="1"/>
  <c r="L72" i="1"/>
  <c r="J72" i="1"/>
  <c r="J84" i="1" s="1"/>
  <c r="I72" i="1"/>
  <c r="H72" i="1"/>
  <c r="G72" i="1"/>
  <c r="F72" i="1"/>
  <c r="B63" i="1"/>
  <c r="A63" i="1"/>
  <c r="L62" i="1"/>
  <c r="J61" i="1"/>
  <c r="I61" i="1"/>
  <c r="H61" i="1"/>
  <c r="G61" i="1"/>
  <c r="F61" i="1"/>
  <c r="B53" i="1"/>
  <c r="A53" i="1"/>
  <c r="L52" i="1"/>
  <c r="J52" i="1"/>
  <c r="I52" i="1"/>
  <c r="B44" i="1"/>
  <c r="A44" i="1"/>
  <c r="L43" i="1"/>
  <c r="J43" i="1"/>
  <c r="I43" i="1"/>
  <c r="I44" i="1" s="1"/>
  <c r="H43" i="1"/>
  <c r="H44" i="1" s="1"/>
  <c r="G43" i="1"/>
  <c r="G44" i="1" s="1"/>
  <c r="F43" i="1"/>
  <c r="F44" i="1" s="1"/>
  <c r="B34" i="1"/>
  <c r="A34" i="1"/>
  <c r="L33" i="1"/>
  <c r="J33" i="1"/>
  <c r="B25" i="1"/>
  <c r="A25" i="1"/>
  <c r="L24" i="1"/>
  <c r="J24" i="1"/>
  <c r="B14" i="1"/>
  <c r="A14" i="1"/>
  <c r="J13" i="1"/>
  <c r="I13" i="1"/>
  <c r="I25" i="1" s="1"/>
  <c r="H13" i="1"/>
  <c r="H25" i="1" s="1"/>
  <c r="G13" i="1"/>
  <c r="G25" i="1" s="1"/>
  <c r="F13" i="1"/>
  <c r="F25" i="1" s="1"/>
  <c r="F167" i="1" l="1"/>
  <c r="J147" i="1"/>
  <c r="L147" i="1"/>
  <c r="L207" i="1"/>
  <c r="L84" i="1"/>
  <c r="I84" i="1"/>
  <c r="I167" i="1"/>
  <c r="J25" i="1"/>
  <c r="J44" i="1"/>
  <c r="F124" i="1"/>
  <c r="J167" i="1"/>
  <c r="F188" i="1"/>
  <c r="G63" i="1"/>
  <c r="L104" i="1"/>
  <c r="G124" i="1"/>
  <c r="H124" i="1"/>
  <c r="I63" i="1"/>
  <c r="I124" i="1"/>
  <c r="L44" i="1"/>
  <c r="J63" i="1"/>
  <c r="F84" i="1"/>
  <c r="J124" i="1"/>
  <c r="F147" i="1"/>
  <c r="F63" i="1"/>
  <c r="L63" i="1"/>
  <c r="G84" i="1"/>
  <c r="L124" i="1"/>
  <c r="G147" i="1"/>
  <c r="H63" i="1"/>
  <c r="H84" i="1"/>
  <c r="H147" i="1"/>
  <c r="H207" i="1"/>
  <c r="J104" i="1"/>
  <c r="I147" i="1"/>
  <c r="L167" i="1"/>
  <c r="G188" i="1"/>
  <c r="L25" i="1"/>
  <c r="H188" i="1"/>
  <c r="I188" i="1"/>
  <c r="J188" i="1"/>
  <c r="F207" i="1"/>
  <c r="L188" i="1"/>
  <c r="G207" i="1"/>
  <c r="I207" i="1"/>
  <c r="F208" i="1" l="1"/>
  <c r="H208" i="1"/>
  <c r="G208" i="1"/>
  <c r="I208" i="1"/>
  <c r="J208" i="1"/>
  <c r="L208" i="1"/>
</calcChain>
</file>

<file path=xl/sharedStrings.xml><?xml version="1.0" encoding="utf-8"?>
<sst xmlns="http://schemas.openxmlformats.org/spreadsheetml/2006/main" count="410" uniqueCount="165">
  <si>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</si>
  <si>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</si>
  <si>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</si>
  <si>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</si>
  <si>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</si>
  <si>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</si>
  <si>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</si>
  <si>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</si>
  <si>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</si>
  <si>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</si>
  <si>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</si>
  <si>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</si>
  <si>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</si>
  <si>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</si>
  <si>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</si>
  <si>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</si>
  <si>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</si>
  <si>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</si>
  <si>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</si>
  <si>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</si>
  <si>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</si>
  <si>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</si>
  <si>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</si>
  <si>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</si>
  <si>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</si>
  <si>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</si>
  <si>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</si>
  <si>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</si>
  <si>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</si>
  <si>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</si>
  <si>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</si>
  <si>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</si>
  <si>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</si>
  <si>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</si>
  <si>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</si>
  <si>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</si>
  <si>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</si>
  <si>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</si>
  <si>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</si>
  <si>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Масло сливочное</t>
  </si>
  <si>
    <t>Биточки из курицы</t>
  </si>
  <si>
    <t>Рагу овощное</t>
  </si>
  <si>
    <t>Чай с джемом,200/11</t>
  </si>
  <si>
    <t>Хлеб пшеничный</t>
  </si>
  <si>
    <t>Груша</t>
  </si>
  <si>
    <t>294</t>
  </si>
  <si>
    <t>142</t>
  </si>
  <si>
    <t>376</t>
  </si>
  <si>
    <t>338</t>
  </si>
  <si>
    <t>Салат из свежих помидоров</t>
  </si>
  <si>
    <t>Гуляш из говядины</t>
  </si>
  <si>
    <t>Макароны отварные</t>
  </si>
  <si>
    <t>Компот из кураги</t>
  </si>
  <si>
    <t>Яблоко</t>
  </si>
  <si>
    <t>Хлеб столичный</t>
  </si>
  <si>
    <t>ПР</t>
  </si>
  <si>
    <t>Плов с отварной птицей,90/150</t>
  </si>
  <si>
    <t>Подгарнировка из свежих помидоров</t>
  </si>
  <si>
    <t>Чай с сахаром и  лимоном,200/11</t>
  </si>
  <si>
    <t>Молоко кипячёное</t>
  </si>
  <si>
    <t>14/М</t>
  </si>
  <si>
    <t>291/М/ССЖ</t>
  </si>
  <si>
    <t>71/М</t>
  </si>
  <si>
    <t>337/М/ССЖ</t>
  </si>
  <si>
    <t>385</t>
  </si>
  <si>
    <t>338/М</t>
  </si>
  <si>
    <t>Салат из свежих огурцов</t>
  </si>
  <si>
    <t>Бефстроганов из говядины</t>
  </si>
  <si>
    <t>Пюре картофельное</t>
  </si>
  <si>
    <t>Компот консервированный</t>
  </si>
  <si>
    <t>20/М/ССЖ</t>
  </si>
  <si>
    <t>82/М/ССЖ</t>
  </si>
  <si>
    <t>245/М/ССЖ</t>
  </si>
  <si>
    <t>128/М/ССЖ</t>
  </si>
  <si>
    <t>Сырники из  творога</t>
  </si>
  <si>
    <t>Соус ягодный</t>
  </si>
  <si>
    <t>Чай с сахаром,лимоном,200/11</t>
  </si>
  <si>
    <t>Булочка ванильная</t>
  </si>
  <si>
    <t>219</t>
  </si>
  <si>
    <t>178</t>
  </si>
  <si>
    <t>377</t>
  </si>
  <si>
    <t>422</t>
  </si>
  <si>
    <t>Суп картофельный с рыбными фрикадельками,200/20</t>
  </si>
  <si>
    <t>Компот из яблок и вишни</t>
  </si>
  <si>
    <t>Жаркое по-домашнему</t>
  </si>
  <si>
    <t>Подгарнировка из соленых огурцов</t>
  </si>
  <si>
    <t>Чай с шиповником, 200/11</t>
  </si>
  <si>
    <t xml:space="preserve">Хлеб пшеничный </t>
  </si>
  <si>
    <t>259</t>
  </si>
  <si>
    <t>70/М/ССЖ</t>
  </si>
  <si>
    <t>Салат из свежих помидоров и огурцов</t>
  </si>
  <si>
    <t>Язык отварной</t>
  </si>
  <si>
    <t>Соус сметанный</t>
  </si>
  <si>
    <t>Компот из свежих плодов (яблок)</t>
  </si>
  <si>
    <t>Каша пшеничная рассыпчатая</t>
  </si>
  <si>
    <t>Сыр полутвёрдый</t>
  </si>
  <si>
    <t>Яйцо вареное</t>
  </si>
  <si>
    <t>Каша молочная вязкая из овсяных хлопьев "Геркулес" с ягодами,190/10/5/10</t>
  </si>
  <si>
    <t>Напиток кофейный на молоке,200/11</t>
  </si>
  <si>
    <t xml:space="preserve">Груша </t>
  </si>
  <si>
    <t>15/М</t>
  </si>
  <si>
    <t>209/М</t>
  </si>
  <si>
    <t>Салат морковный</t>
  </si>
  <si>
    <t>Сок фруктовый</t>
  </si>
  <si>
    <t>62/К/ССЖ</t>
  </si>
  <si>
    <t>101/М/ССЖ</t>
  </si>
  <si>
    <t>294/М/ССЖ</t>
  </si>
  <si>
    <t>202/М/ССЖ</t>
  </si>
  <si>
    <t>Шницель из говядины</t>
  </si>
  <si>
    <t xml:space="preserve">Чай с сахаром </t>
  </si>
  <si>
    <t>268</t>
  </si>
  <si>
    <t>202</t>
  </si>
  <si>
    <t>14</t>
  </si>
  <si>
    <t>Салат из солёных огурцов с луком</t>
  </si>
  <si>
    <t>Котлеты рыбные</t>
  </si>
  <si>
    <t>Какао на молоке,200/11</t>
  </si>
  <si>
    <t>Салат из соленых огурцов с луком</t>
  </si>
  <si>
    <t>Суп картофельный с мясными фрикадельками,200/20</t>
  </si>
  <si>
    <t>Котлеты домашние</t>
  </si>
  <si>
    <t>Соус красный основной</t>
  </si>
  <si>
    <t>Каша гречневая рассыпчатая</t>
  </si>
  <si>
    <t>Морс из брусники</t>
  </si>
  <si>
    <t>Запеканка из творога</t>
  </si>
  <si>
    <t>Чай с сахаром и лимоном,200/11</t>
  </si>
  <si>
    <t>Булочка домашняя</t>
  </si>
  <si>
    <t>424</t>
  </si>
  <si>
    <t>Салат из морской капусты и моркови с яйцом</t>
  </si>
  <si>
    <t>Суп с фасолью и индейкой,200/20</t>
  </si>
  <si>
    <t>Биточки из индейки</t>
  </si>
  <si>
    <t>Компот из свежемороженой ягоды</t>
  </si>
  <si>
    <t>По</t>
  </si>
  <si>
    <t>Язык говяжий отварной</t>
  </si>
  <si>
    <t>Картофель отварной</t>
  </si>
  <si>
    <t>Какао на молоке</t>
  </si>
  <si>
    <t>242</t>
  </si>
  <si>
    <t>331</t>
  </si>
  <si>
    <t>Салат витаминный 2</t>
  </si>
  <si>
    <t>143.35</t>
  </si>
  <si>
    <t>Котлета из мяса и печени</t>
  </si>
  <si>
    <t>Соус сметанно-томатный</t>
  </si>
  <si>
    <t>Каша молочная пшеничная с ягодами,190/10/5/10</t>
  </si>
  <si>
    <t>Напиток кофейный на молоке</t>
  </si>
  <si>
    <t>15</t>
  </si>
  <si>
    <t>173</t>
  </si>
  <si>
    <t>379</t>
  </si>
  <si>
    <t>Салат из картофеля,кукурузы консервированной, огурца соленого и моркови</t>
  </si>
  <si>
    <t>Суп из морской капусты на мясном бульоне со сметаной,200/10</t>
  </si>
  <si>
    <t>Куриное филе запеченое</t>
  </si>
  <si>
    <t>Каша из тыквы с маслом сливочным,150/5</t>
  </si>
  <si>
    <t>Компот из свежих плодов (груша)</t>
  </si>
  <si>
    <t xml:space="preserve">фрукты </t>
  </si>
  <si>
    <t>137/14</t>
  </si>
  <si>
    <t>директор</t>
  </si>
  <si>
    <t>Котлеты рыбные с маслом сливочным,90/5</t>
  </si>
  <si>
    <t>Гладких Н.А.</t>
  </si>
  <si>
    <t>МБОУ СОШ п. Сеймчан</t>
  </si>
  <si>
    <t>Суп картофельный с горохом, говядиной, 200/20</t>
  </si>
  <si>
    <t xml:space="preserve">       </t>
  </si>
  <si>
    <t>Суп из овощей со сметаной с говядиной, 200/10/20</t>
  </si>
  <si>
    <t>Суп с рисом, томатом и говядиной</t>
  </si>
  <si>
    <t>Борщ с капустой, картофелем со сметаной с говядиной,200/10/20</t>
  </si>
  <si>
    <t>Суп картофельный с рисом, курицей,200/25</t>
  </si>
  <si>
    <t>Макароны отварные с маслом сливочным,150/5</t>
  </si>
  <si>
    <t>Молоко кипяченое</t>
  </si>
  <si>
    <t>Суп  картофельный с макаронами,говядиной,200/20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</si>
</sst>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1" xfId="0" applyFont="1" applyFill="1" applyBorder="1" applyAlignment="1" applyProtection="1">
      <alignment vertical="center"/>
      <protection locked="0"/>
    </xf>
    <xf numFmtId="1" fontId="11" fillId="0" borderId="2" xfId="0" applyNumberFormat="1" applyFont="1" applyFill="1" applyBorder="1" applyAlignment="1" applyProtection="1">
      <alignment horizontal="center" vertical="center"/>
      <protection locked="0"/>
    </xf>
    <xf numFmtId="4" fontId="11" fillId="0" borderId="2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center"/>
    </xf>
    <xf numFmtId="4" fontId="12" fillId="0" borderId="2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/>
    </xf>
    <xf numFmtId="0" fontId="12" fillId="0" borderId="21" xfId="0" applyFont="1" applyBorder="1" applyAlignment="1">
      <alignment horizontal="left" vertic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1" fillId="0" borderId="21" xfId="0" applyFont="1" applyFill="1" applyBorder="1" applyAlignment="1">
      <alignment vertical="center"/>
    </xf>
    <xf numFmtId="3" fontId="11" fillId="0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left" vertical="center"/>
    </xf>
    <xf numFmtId="3" fontId="12" fillId="0" borderId="2" xfId="0" applyNumberFormat="1" applyFont="1" applyBorder="1" applyAlignment="1">
      <alignment horizontal="center" vertical="center"/>
    </xf>
    <xf numFmtId="4" fontId="12" fillId="0" borderId="23" xfId="0" applyNumberFormat="1" applyFont="1" applyBorder="1" applyAlignment="1">
      <alignment horizontal="center" vertical="center"/>
    </xf>
    <xf numFmtId="3" fontId="13" fillId="0" borderId="2" xfId="0" applyNumberFormat="1" applyFont="1" applyFill="1" applyBorder="1" applyAlignment="1">
      <alignment horizontal="center"/>
    </xf>
    <xf numFmtId="49" fontId="12" fillId="0" borderId="21" xfId="0" applyNumberFormat="1" applyFont="1" applyFill="1" applyBorder="1" applyAlignment="1" applyProtection="1">
      <alignment horizontal="center" vertical="center"/>
      <protection locked="0"/>
    </xf>
    <xf numFmtId="49" fontId="12" fillId="0" borderId="21" xfId="0" applyNumberFormat="1" applyFont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top" wrapText="1"/>
    </xf>
    <xf numFmtId="49" fontId="12" fillId="0" borderId="21" xfId="0" applyNumberFormat="1" applyFont="1" applyFill="1" applyBorder="1" applyAlignment="1">
      <alignment horizontal="center" vertical="center"/>
    </xf>
    <xf numFmtId="49" fontId="12" fillId="0" borderId="21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4" sqref="N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6640625" style="2" customWidth="1"/>
    <col min="13" max="16384" width="9.109375" style="2"/>
  </cols>
  <sheetData>
    <row r="1" spans="1:12" ht="14.4" customHeight="1" x14ac:dyDescent="0.3">
      <c r="A1" s="1" t="s">
        <v>7</v>
      </c>
      <c r="C1" s="91" t="s">
        <v>155</v>
      </c>
      <c r="D1" s="92"/>
      <c r="E1" s="93"/>
      <c r="F1" s="12" t="s">
        <v>16</v>
      </c>
      <c r="G1" s="2" t="s">
        <v>17</v>
      </c>
      <c r="H1" s="94" t="s">
        <v>152</v>
      </c>
      <c r="I1" s="94"/>
      <c r="J1" s="94"/>
      <c r="K1" s="94"/>
    </row>
    <row r="2" spans="1:12" ht="17.399999999999999" x14ac:dyDescent="0.25">
      <c r="A2" s="34" t="s">
        <v>6</v>
      </c>
      <c r="C2" s="2"/>
      <c r="G2" s="2" t="s">
        <v>18</v>
      </c>
      <c r="H2" s="94" t="s">
        <v>154</v>
      </c>
      <c r="I2" s="94"/>
      <c r="J2" s="94"/>
      <c r="K2" s="94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4">
        <v>19</v>
      </c>
      <c r="I3" s="44">
        <v>3</v>
      </c>
      <c r="J3" s="45">
        <v>2026</v>
      </c>
      <c r="K3" s="46"/>
    </row>
    <row r="4" spans="1:12" ht="13.8" thickBot="1" x14ac:dyDescent="0.3">
      <c r="C4" s="2"/>
      <c r="D4" s="4"/>
      <c r="H4" s="43" t="s">
        <v>36</v>
      </c>
      <c r="I4" s="43" t="s">
        <v>37</v>
      </c>
      <c r="J4" s="43" t="s">
        <v>38</v>
      </c>
    </row>
    <row r="5" spans="1:12" ht="31.2" thickBot="1" x14ac:dyDescent="0.3">
      <c r="A5" s="41" t="s">
        <v>14</v>
      </c>
      <c r="B5" s="42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0" t="s">
        <v>41</v>
      </c>
      <c r="F6" s="51">
        <v>150</v>
      </c>
      <c r="G6" s="49">
        <v>3.07</v>
      </c>
      <c r="H6" s="49">
        <v>5.42</v>
      </c>
      <c r="I6" s="49">
        <v>17.940000000000001</v>
      </c>
      <c r="J6" s="49">
        <v>133.97999999999999</v>
      </c>
      <c r="K6" s="76" t="s">
        <v>46</v>
      </c>
      <c r="L6" s="40">
        <v>67.33</v>
      </c>
    </row>
    <row r="7" spans="1:12" ht="15" thickBot="1" x14ac:dyDescent="0.35">
      <c r="A7" s="23"/>
      <c r="B7" s="15"/>
      <c r="C7" s="11"/>
      <c r="D7" s="6"/>
      <c r="E7" s="50" t="s">
        <v>40</v>
      </c>
      <c r="F7" s="51">
        <v>90</v>
      </c>
      <c r="G7" s="49">
        <v>13.24</v>
      </c>
      <c r="H7" s="49">
        <v>5.01</v>
      </c>
      <c r="I7" s="49">
        <v>7.49</v>
      </c>
      <c r="J7" s="49">
        <v>125.03</v>
      </c>
      <c r="K7" s="54" t="s">
        <v>45</v>
      </c>
      <c r="L7" s="40">
        <v>47.02</v>
      </c>
    </row>
    <row r="8" spans="1:12" ht="14.4" x14ac:dyDescent="0.3">
      <c r="A8" s="23"/>
      <c r="B8" s="15"/>
      <c r="C8" s="11"/>
      <c r="D8" s="7"/>
      <c r="E8" s="47" t="s">
        <v>39</v>
      </c>
      <c r="F8" s="48">
        <v>15</v>
      </c>
      <c r="G8" s="49">
        <v>0.12</v>
      </c>
      <c r="H8" s="49">
        <v>10.88</v>
      </c>
      <c r="I8" s="49">
        <v>0.2</v>
      </c>
      <c r="J8" s="49">
        <v>99.15</v>
      </c>
      <c r="K8" s="53">
        <v>14</v>
      </c>
      <c r="L8" s="38">
        <v>11.82</v>
      </c>
    </row>
    <row r="9" spans="1:12" ht="14.4" x14ac:dyDescent="0.3">
      <c r="A9" s="23"/>
      <c r="B9" s="15"/>
      <c r="C9" s="11"/>
      <c r="D9" s="7" t="s">
        <v>22</v>
      </c>
      <c r="E9" s="50" t="s">
        <v>42</v>
      </c>
      <c r="F9" s="51">
        <v>200</v>
      </c>
      <c r="G9" s="49">
        <v>0.23</v>
      </c>
      <c r="H9" s="49">
        <v>0.03</v>
      </c>
      <c r="I9" s="49">
        <v>13.76</v>
      </c>
      <c r="J9" s="49">
        <v>54.87</v>
      </c>
      <c r="K9" s="76" t="s">
        <v>47</v>
      </c>
      <c r="L9" s="40">
        <v>19.260000000000002</v>
      </c>
    </row>
    <row r="10" spans="1:12" ht="14.4" x14ac:dyDescent="0.3">
      <c r="A10" s="23"/>
      <c r="B10" s="15"/>
      <c r="C10" s="11"/>
      <c r="D10" s="7" t="s">
        <v>23</v>
      </c>
      <c r="E10" s="50" t="s">
        <v>43</v>
      </c>
      <c r="F10" s="51">
        <v>40</v>
      </c>
      <c r="G10" s="49">
        <v>3.16</v>
      </c>
      <c r="H10" s="49">
        <v>0.4</v>
      </c>
      <c r="I10" s="49">
        <v>19.32</v>
      </c>
      <c r="J10" s="49">
        <v>94</v>
      </c>
      <c r="K10" s="76"/>
      <c r="L10" s="40">
        <v>4.9400000000000004</v>
      </c>
    </row>
    <row r="11" spans="1:12" ht="14.4" x14ac:dyDescent="0.3">
      <c r="A11" s="23"/>
      <c r="B11" s="15"/>
      <c r="C11" s="11"/>
      <c r="D11" s="7" t="s">
        <v>24</v>
      </c>
      <c r="E11" s="52" t="s">
        <v>44</v>
      </c>
      <c r="F11" s="51">
        <v>100</v>
      </c>
      <c r="G11" s="49">
        <v>0.4</v>
      </c>
      <c r="H11" s="49">
        <v>0.3</v>
      </c>
      <c r="I11" s="49">
        <v>10.3</v>
      </c>
      <c r="J11" s="49">
        <v>47</v>
      </c>
      <c r="K11" s="77" t="s">
        <v>48</v>
      </c>
      <c r="L11" s="40">
        <v>91.88</v>
      </c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78"/>
      <c r="L12" s="40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595</v>
      </c>
      <c r="G13" s="19">
        <f t="shared" ref="G13:J13" si="0">SUM(G6:G12)</f>
        <v>20.22</v>
      </c>
      <c r="H13" s="19">
        <f t="shared" si="0"/>
        <v>22.040000000000003</v>
      </c>
      <c r="I13" s="19">
        <f t="shared" si="0"/>
        <v>69.010000000000005</v>
      </c>
      <c r="J13" s="19">
        <f t="shared" si="0"/>
        <v>554.03</v>
      </c>
      <c r="K13" s="79"/>
      <c r="L13" s="19">
        <f>SUM(L6:L12)</f>
        <v>242.24999999999997</v>
      </c>
    </row>
    <row r="14" spans="1:12" ht="14.4" x14ac:dyDescent="0.3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55" t="s">
        <v>49</v>
      </c>
      <c r="F14" s="56">
        <v>60</v>
      </c>
      <c r="G14" s="57">
        <v>0.65</v>
      </c>
      <c r="H14" s="57">
        <v>3.11</v>
      </c>
      <c r="I14" s="57">
        <v>2.56</v>
      </c>
      <c r="J14" s="58">
        <v>42.18</v>
      </c>
      <c r="K14" s="80">
        <v>23</v>
      </c>
      <c r="L14" s="40">
        <v>52.22</v>
      </c>
    </row>
    <row r="15" spans="1:12" ht="14.4" x14ac:dyDescent="0.3">
      <c r="A15" s="23"/>
      <c r="B15" s="15"/>
      <c r="C15" s="11"/>
      <c r="D15" s="7" t="s">
        <v>27</v>
      </c>
      <c r="E15" s="59" t="s">
        <v>156</v>
      </c>
      <c r="F15" s="60">
        <v>220</v>
      </c>
      <c r="G15" s="57">
        <v>11.1</v>
      </c>
      <c r="H15" s="57">
        <v>4.63</v>
      </c>
      <c r="I15" s="57">
        <v>15.57</v>
      </c>
      <c r="J15" s="57">
        <v>148.75</v>
      </c>
      <c r="K15" s="80">
        <v>102</v>
      </c>
      <c r="L15" s="40">
        <v>38.01</v>
      </c>
    </row>
    <row r="16" spans="1:12" ht="14.4" x14ac:dyDescent="0.3">
      <c r="A16" s="23"/>
      <c r="B16" s="15"/>
      <c r="C16" s="11"/>
      <c r="D16" s="7" t="s">
        <v>28</v>
      </c>
      <c r="E16" s="59" t="s">
        <v>50</v>
      </c>
      <c r="F16" s="61">
        <v>90</v>
      </c>
      <c r="G16" s="57">
        <v>13.39</v>
      </c>
      <c r="H16" s="57">
        <v>11.32</v>
      </c>
      <c r="I16" s="57">
        <v>3.41</v>
      </c>
      <c r="J16" s="57">
        <v>169.24</v>
      </c>
      <c r="K16" s="80">
        <v>260</v>
      </c>
      <c r="L16" s="40">
        <v>75.72</v>
      </c>
    </row>
    <row r="17" spans="1:13" ht="14.4" x14ac:dyDescent="0.3">
      <c r="A17" s="23"/>
      <c r="B17" s="15"/>
      <c r="C17" s="11"/>
      <c r="D17" s="7" t="s">
        <v>29</v>
      </c>
      <c r="E17" s="55" t="s">
        <v>51</v>
      </c>
      <c r="F17" s="62">
        <v>150</v>
      </c>
      <c r="G17" s="63">
        <v>6.64</v>
      </c>
      <c r="H17" s="63">
        <v>4.41</v>
      </c>
      <c r="I17" s="63">
        <v>42.37</v>
      </c>
      <c r="J17" s="63">
        <v>235.85</v>
      </c>
      <c r="K17" s="81">
        <v>202</v>
      </c>
      <c r="L17" s="40">
        <v>6.44</v>
      </c>
    </row>
    <row r="18" spans="1:13" ht="14.4" x14ac:dyDescent="0.3">
      <c r="A18" s="23"/>
      <c r="B18" s="15"/>
      <c r="C18" s="11"/>
      <c r="D18" s="7" t="s">
        <v>30</v>
      </c>
      <c r="E18" s="55" t="s">
        <v>52</v>
      </c>
      <c r="F18" s="62">
        <v>200</v>
      </c>
      <c r="G18" s="63">
        <v>0.78</v>
      </c>
      <c r="H18" s="63">
        <v>0.05</v>
      </c>
      <c r="I18" s="63">
        <v>18.63</v>
      </c>
      <c r="J18" s="63">
        <v>78.69</v>
      </c>
      <c r="K18" s="80">
        <v>348</v>
      </c>
      <c r="L18" s="40">
        <v>11.89</v>
      </c>
    </row>
    <row r="19" spans="1:13" ht="14.4" x14ac:dyDescent="0.3">
      <c r="A19" s="23"/>
      <c r="B19" s="15"/>
      <c r="C19" s="11"/>
      <c r="D19" s="7" t="s">
        <v>24</v>
      </c>
      <c r="E19" s="64" t="s">
        <v>53</v>
      </c>
      <c r="F19" s="62">
        <v>100</v>
      </c>
      <c r="G19" s="63">
        <v>0.4</v>
      </c>
      <c r="H19" s="63">
        <v>0.4</v>
      </c>
      <c r="I19" s="63">
        <v>9.8000000000000007</v>
      </c>
      <c r="J19" s="63">
        <v>47</v>
      </c>
      <c r="K19" s="80">
        <v>338</v>
      </c>
      <c r="L19" s="40">
        <v>28.67</v>
      </c>
      <c r="M19" s="2" t="s">
        <v>157</v>
      </c>
    </row>
    <row r="20" spans="1:13" ht="14.4" x14ac:dyDescent="0.3">
      <c r="A20" s="23"/>
      <c r="B20" s="15"/>
      <c r="C20" s="11"/>
      <c r="D20" s="7" t="s">
        <v>31</v>
      </c>
      <c r="E20" s="64" t="s">
        <v>43</v>
      </c>
      <c r="F20" s="62">
        <v>20</v>
      </c>
      <c r="G20" s="63">
        <v>1.58</v>
      </c>
      <c r="H20" s="63">
        <v>0.2</v>
      </c>
      <c r="I20" s="63">
        <v>9.66</v>
      </c>
      <c r="J20" s="63">
        <v>47</v>
      </c>
      <c r="K20" s="80" t="s">
        <v>55</v>
      </c>
      <c r="L20" s="40">
        <v>4.9400000000000004</v>
      </c>
    </row>
    <row r="21" spans="1:13" ht="14.4" x14ac:dyDescent="0.3">
      <c r="A21" s="23"/>
      <c r="B21" s="15"/>
      <c r="C21" s="11"/>
      <c r="D21" s="7" t="s">
        <v>32</v>
      </c>
      <c r="E21" s="65" t="s">
        <v>54</v>
      </c>
      <c r="F21" s="62">
        <v>40</v>
      </c>
      <c r="G21" s="63">
        <v>1.96</v>
      </c>
      <c r="H21" s="63">
        <v>0.4</v>
      </c>
      <c r="I21" s="63">
        <v>17.920000000000002</v>
      </c>
      <c r="J21" s="63">
        <v>84</v>
      </c>
      <c r="K21" s="81" t="s">
        <v>55</v>
      </c>
      <c r="L21" s="40">
        <v>6</v>
      </c>
    </row>
    <row r="22" spans="1:13" ht="14.4" x14ac:dyDescent="0.3">
      <c r="A22" s="23"/>
      <c r="B22" s="15"/>
      <c r="C22" s="11"/>
      <c r="D22" s="6"/>
      <c r="K22" s="78"/>
      <c r="L22" s="40"/>
    </row>
    <row r="23" spans="1:13" ht="14.4" x14ac:dyDescent="0.3">
      <c r="A23" s="23"/>
      <c r="B23" s="15"/>
      <c r="C23" s="11"/>
      <c r="D23" s="6"/>
      <c r="E23" s="39"/>
      <c r="F23" s="40"/>
      <c r="G23" s="40"/>
      <c r="H23" s="40"/>
      <c r="I23" s="40"/>
      <c r="J23" s="40"/>
      <c r="K23" s="78"/>
      <c r="L23" s="40"/>
    </row>
    <row r="24" spans="1:13" ht="14.4" x14ac:dyDescent="0.3">
      <c r="A24" s="24"/>
      <c r="B24" s="17"/>
      <c r="C24" s="8"/>
      <c r="D24" s="18" t="s">
        <v>33</v>
      </c>
      <c r="E24" s="9"/>
      <c r="F24" s="19">
        <f>SUM(F14:F23)</f>
        <v>880</v>
      </c>
      <c r="G24" s="19">
        <f t="shared" ref="G24:J24" si="1">SUM(G14:G23)</f>
        <v>36.5</v>
      </c>
      <c r="H24" s="19">
        <f t="shared" si="1"/>
        <v>24.52</v>
      </c>
      <c r="I24" s="19">
        <f t="shared" si="1"/>
        <v>119.91999999999999</v>
      </c>
      <c r="J24" s="19">
        <f t="shared" si="1"/>
        <v>852.71</v>
      </c>
      <c r="K24" s="79"/>
      <c r="L24" s="19">
        <f t="shared" ref="L24" si="2">SUM(L14:L23)</f>
        <v>223.89</v>
      </c>
    </row>
    <row r="25" spans="1:13" ht="15" thickBot="1" x14ac:dyDescent="0.3">
      <c r="A25" s="28">
        <f>A6</f>
        <v>1</v>
      </c>
      <c r="B25" s="29">
        <f>B6</f>
        <v>1</v>
      </c>
      <c r="C25" s="88" t="s">
        <v>4</v>
      </c>
      <c r="D25" s="89"/>
      <c r="E25" s="30"/>
      <c r="F25" s="31">
        <f>F13+F24</f>
        <v>1475</v>
      </c>
      <c r="G25" s="31">
        <f t="shared" ref="G25:J25" si="3">G13+G24</f>
        <v>56.72</v>
      </c>
      <c r="H25" s="31">
        <f t="shared" si="3"/>
        <v>46.56</v>
      </c>
      <c r="I25" s="31">
        <f t="shared" si="3"/>
        <v>188.93</v>
      </c>
      <c r="J25" s="31">
        <f t="shared" si="3"/>
        <v>1406.74</v>
      </c>
      <c r="K25" s="82"/>
      <c r="L25" s="31">
        <f t="shared" ref="L25" si="4">L13+L24</f>
        <v>466.14</v>
      </c>
    </row>
    <row r="26" spans="1:13" ht="15" thickBot="1" x14ac:dyDescent="0.35">
      <c r="A26" s="14">
        <v>1</v>
      </c>
      <c r="B26" s="15">
        <v>2</v>
      </c>
      <c r="C26" s="22" t="s">
        <v>20</v>
      </c>
      <c r="D26" s="5" t="s">
        <v>21</v>
      </c>
      <c r="E26" s="67" t="s">
        <v>56</v>
      </c>
      <c r="F26" s="66">
        <v>240</v>
      </c>
      <c r="G26" s="63">
        <v>25.08</v>
      </c>
      <c r="H26" s="63">
        <v>9.93</v>
      </c>
      <c r="I26" s="63">
        <v>37.03</v>
      </c>
      <c r="J26" s="63">
        <v>332.29</v>
      </c>
      <c r="K26" s="84" t="s">
        <v>61</v>
      </c>
      <c r="L26" s="40">
        <v>80.72</v>
      </c>
    </row>
    <row r="27" spans="1:13" ht="14.4" x14ac:dyDescent="0.3">
      <c r="A27" s="14"/>
      <c r="B27" s="15"/>
      <c r="C27" s="11"/>
      <c r="D27" s="6"/>
      <c r="E27" s="55" t="s">
        <v>39</v>
      </c>
      <c r="F27" s="66">
        <v>15</v>
      </c>
      <c r="G27" s="63">
        <v>0.12</v>
      </c>
      <c r="H27" s="63">
        <v>10.88</v>
      </c>
      <c r="I27" s="63">
        <v>0.2</v>
      </c>
      <c r="J27" s="63">
        <v>99.15</v>
      </c>
      <c r="K27" s="83" t="s">
        <v>60</v>
      </c>
      <c r="L27" s="38">
        <v>11.82</v>
      </c>
    </row>
    <row r="28" spans="1:13" ht="14.4" x14ac:dyDescent="0.3">
      <c r="A28" s="14"/>
      <c r="B28" s="15"/>
      <c r="C28" s="11"/>
      <c r="D28" s="2"/>
      <c r="E28" s="64" t="s">
        <v>57</v>
      </c>
      <c r="F28" s="66">
        <v>30</v>
      </c>
      <c r="G28" s="63">
        <v>0.33</v>
      </c>
      <c r="H28" s="63">
        <v>0.06</v>
      </c>
      <c r="I28" s="63">
        <v>1.1399999999999999</v>
      </c>
      <c r="J28" s="63">
        <v>7.2</v>
      </c>
      <c r="K28" s="80" t="s">
        <v>62</v>
      </c>
      <c r="L28" s="40">
        <v>32.54</v>
      </c>
    </row>
    <row r="29" spans="1:13" ht="14.4" x14ac:dyDescent="0.3">
      <c r="A29" s="14"/>
      <c r="B29" s="15"/>
      <c r="C29" s="11"/>
      <c r="D29" s="7" t="s">
        <v>22</v>
      </c>
      <c r="E29" s="67" t="s">
        <v>58</v>
      </c>
      <c r="F29" s="66">
        <v>200</v>
      </c>
      <c r="G29" s="63">
        <v>0.26</v>
      </c>
      <c r="H29" s="63">
        <v>0.03</v>
      </c>
      <c r="I29" s="63">
        <v>11.26</v>
      </c>
      <c r="J29" s="63">
        <v>47.79</v>
      </c>
      <c r="K29" s="84" t="s">
        <v>63</v>
      </c>
      <c r="L29" s="40">
        <v>5.28</v>
      </c>
    </row>
    <row r="30" spans="1:13" ht="14.4" x14ac:dyDescent="0.3">
      <c r="A30" s="14"/>
      <c r="B30" s="15"/>
      <c r="C30" s="11"/>
      <c r="D30" s="7"/>
      <c r="E30" s="67" t="s">
        <v>59</v>
      </c>
      <c r="F30" s="66">
        <v>150</v>
      </c>
      <c r="G30" s="63">
        <v>4.3499999999999996</v>
      </c>
      <c r="H30" s="63">
        <v>3.75</v>
      </c>
      <c r="I30" s="63">
        <v>7.2</v>
      </c>
      <c r="J30" s="63">
        <v>80.25</v>
      </c>
      <c r="K30" s="84" t="s">
        <v>64</v>
      </c>
      <c r="L30" s="40">
        <v>21.75</v>
      </c>
    </row>
    <row r="31" spans="1:13" ht="14.4" x14ac:dyDescent="0.3">
      <c r="A31" s="14"/>
      <c r="B31" s="15"/>
      <c r="C31" s="11"/>
      <c r="D31" s="7" t="s">
        <v>23</v>
      </c>
      <c r="E31" s="67" t="s">
        <v>43</v>
      </c>
      <c r="F31" s="66">
        <v>40</v>
      </c>
      <c r="G31" s="63">
        <v>3.16</v>
      </c>
      <c r="H31" s="63">
        <v>0.4</v>
      </c>
      <c r="I31" s="63">
        <v>19.32</v>
      </c>
      <c r="J31" s="63">
        <v>94</v>
      </c>
      <c r="K31" s="84" t="s">
        <v>55</v>
      </c>
      <c r="L31" s="40">
        <v>4.9400000000000004</v>
      </c>
    </row>
    <row r="32" spans="1:13" ht="14.4" x14ac:dyDescent="0.3">
      <c r="A32" s="14"/>
      <c r="B32" s="15"/>
      <c r="C32" s="11"/>
      <c r="D32" s="7" t="s">
        <v>24</v>
      </c>
      <c r="E32" s="64" t="s">
        <v>53</v>
      </c>
      <c r="F32" s="66">
        <v>100</v>
      </c>
      <c r="G32" s="63">
        <v>0.4</v>
      </c>
      <c r="H32" s="63">
        <v>0.4</v>
      </c>
      <c r="I32" s="63">
        <v>23.66</v>
      </c>
      <c r="J32" s="63">
        <v>89.49</v>
      </c>
      <c r="K32" s="84" t="s">
        <v>65</v>
      </c>
      <c r="L32" s="40">
        <v>28.67</v>
      </c>
    </row>
    <row r="33" spans="1:12" ht="14.4" x14ac:dyDescent="0.3">
      <c r="A33" s="16"/>
      <c r="B33" s="17"/>
      <c r="C33" s="8"/>
      <c r="D33" s="18" t="s">
        <v>33</v>
      </c>
      <c r="E33" s="9"/>
      <c r="F33" s="19">
        <f>SUM(F26:F32)</f>
        <v>775</v>
      </c>
      <c r="G33" s="19">
        <f>SUM(G26:G32)</f>
        <v>33.699999999999996</v>
      </c>
      <c r="H33" s="19">
        <f>SUM(H26:H32)</f>
        <v>25.45</v>
      </c>
      <c r="I33" s="19">
        <f>SUM(I26:I32)</f>
        <v>99.81</v>
      </c>
      <c r="J33" s="19">
        <f>SUM(J26:J32)</f>
        <v>750.17000000000007</v>
      </c>
      <c r="K33" s="79"/>
      <c r="L33" s="19">
        <f>SUM(L26:L32)</f>
        <v>185.71999999999997</v>
      </c>
    </row>
    <row r="34" spans="1:12" ht="14.4" x14ac:dyDescent="0.3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55" t="s">
        <v>66</v>
      </c>
      <c r="F34" s="66">
        <v>60</v>
      </c>
      <c r="G34" s="63">
        <v>0.85</v>
      </c>
      <c r="H34" s="63">
        <v>3.11</v>
      </c>
      <c r="I34" s="63">
        <v>2.85</v>
      </c>
      <c r="J34" s="63">
        <v>42.66</v>
      </c>
      <c r="K34" s="81" t="s">
        <v>70</v>
      </c>
      <c r="L34" s="40">
        <v>47.16</v>
      </c>
    </row>
    <row r="35" spans="1:12" ht="26.4" x14ac:dyDescent="0.3">
      <c r="A35" s="14"/>
      <c r="B35" s="15"/>
      <c r="C35" s="11"/>
      <c r="D35" s="7" t="s">
        <v>27</v>
      </c>
      <c r="E35" s="55" t="s">
        <v>160</v>
      </c>
      <c r="F35" s="66">
        <v>230</v>
      </c>
      <c r="G35" s="63">
        <v>8.14</v>
      </c>
      <c r="H35" s="63">
        <v>6.84</v>
      </c>
      <c r="I35" s="63">
        <v>10.46</v>
      </c>
      <c r="J35" s="63">
        <v>136.59</v>
      </c>
      <c r="K35" s="80" t="s">
        <v>71</v>
      </c>
      <c r="L35" s="40">
        <v>58.84</v>
      </c>
    </row>
    <row r="36" spans="1:12" ht="14.4" x14ac:dyDescent="0.3">
      <c r="A36" s="14"/>
      <c r="B36" s="15"/>
      <c r="C36" s="11"/>
      <c r="D36" s="7" t="s">
        <v>28</v>
      </c>
      <c r="E36" s="55" t="s">
        <v>67</v>
      </c>
      <c r="F36" s="66">
        <v>90</v>
      </c>
      <c r="G36" s="63">
        <v>14.01</v>
      </c>
      <c r="H36" s="63">
        <v>13.06</v>
      </c>
      <c r="I36" s="63">
        <v>5.25</v>
      </c>
      <c r="J36" s="63">
        <v>195.02</v>
      </c>
      <c r="K36" s="61" t="s">
        <v>72</v>
      </c>
      <c r="L36" s="40">
        <v>79.260000000000005</v>
      </c>
    </row>
    <row r="37" spans="1:12" ht="14.4" x14ac:dyDescent="0.3">
      <c r="A37" s="14"/>
      <c r="B37" s="15"/>
      <c r="C37" s="11"/>
      <c r="D37" s="7" t="s">
        <v>29</v>
      </c>
      <c r="E37" s="64" t="s">
        <v>68</v>
      </c>
      <c r="F37" s="66">
        <v>150</v>
      </c>
      <c r="G37" s="63">
        <v>3.27</v>
      </c>
      <c r="H37" s="63">
        <v>4.71</v>
      </c>
      <c r="I37" s="63">
        <v>22.03</v>
      </c>
      <c r="J37" s="63">
        <v>144.03</v>
      </c>
      <c r="K37" s="61" t="s">
        <v>73</v>
      </c>
      <c r="L37" s="40">
        <v>25.16</v>
      </c>
    </row>
    <row r="38" spans="1:12" ht="14.4" x14ac:dyDescent="0.3">
      <c r="A38" s="14"/>
      <c r="B38" s="15"/>
      <c r="C38" s="11"/>
      <c r="D38" s="7" t="s">
        <v>30</v>
      </c>
      <c r="E38" s="64" t="s">
        <v>69</v>
      </c>
      <c r="F38" s="66">
        <v>200</v>
      </c>
      <c r="G38" s="63">
        <v>0.48</v>
      </c>
      <c r="H38" s="63">
        <v>0.19</v>
      </c>
      <c r="I38" s="63">
        <v>32.43</v>
      </c>
      <c r="J38" s="63">
        <v>133.4</v>
      </c>
      <c r="K38" s="80">
        <v>347</v>
      </c>
      <c r="L38" s="40">
        <v>16.55</v>
      </c>
    </row>
    <row r="39" spans="1:12" ht="14.4" x14ac:dyDescent="0.3">
      <c r="A39" s="14"/>
      <c r="B39" s="15"/>
      <c r="C39" s="11"/>
      <c r="D39" s="7" t="s">
        <v>31</v>
      </c>
      <c r="E39" s="64" t="s">
        <v>43</v>
      </c>
      <c r="F39" s="66">
        <v>20</v>
      </c>
      <c r="G39" s="63">
        <v>1.58</v>
      </c>
      <c r="H39" s="63">
        <v>0.2</v>
      </c>
      <c r="I39" s="63">
        <v>9.66</v>
      </c>
      <c r="J39" s="63">
        <v>47</v>
      </c>
      <c r="K39" s="80" t="s">
        <v>55</v>
      </c>
      <c r="L39" s="40">
        <v>4.9400000000000004</v>
      </c>
    </row>
    <row r="40" spans="1:12" ht="14.4" x14ac:dyDescent="0.3">
      <c r="A40" s="14"/>
      <c r="B40" s="15"/>
      <c r="C40" s="11"/>
      <c r="D40" s="7" t="s">
        <v>32</v>
      </c>
      <c r="E40" s="65" t="s">
        <v>54</v>
      </c>
      <c r="F40" s="66">
        <v>40</v>
      </c>
      <c r="G40" s="63">
        <v>1.96</v>
      </c>
      <c r="H40" s="63">
        <v>0.4</v>
      </c>
      <c r="I40" s="63">
        <v>17.920000000000002</v>
      </c>
      <c r="J40" s="63">
        <v>84</v>
      </c>
      <c r="K40" s="80" t="s">
        <v>55</v>
      </c>
      <c r="L40" s="40">
        <v>6</v>
      </c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78"/>
      <c r="L41" s="40"/>
    </row>
    <row r="42" spans="1:12" ht="14.4" x14ac:dyDescent="0.3">
      <c r="A42" s="14"/>
      <c r="B42" s="15"/>
      <c r="C42" s="11"/>
      <c r="D42" s="6"/>
      <c r="E42" s="39"/>
      <c r="F42" s="40"/>
      <c r="G42" s="40"/>
      <c r="H42" s="40"/>
      <c r="I42" s="40"/>
      <c r="J42" s="40"/>
      <c r="K42" s="78"/>
      <c r="L42" s="40"/>
    </row>
    <row r="43" spans="1:12" ht="14.4" x14ac:dyDescent="0.3">
      <c r="A43" s="16"/>
      <c r="B43" s="17"/>
      <c r="C43" s="8"/>
      <c r="D43" s="18" t="s">
        <v>33</v>
      </c>
      <c r="E43" s="9"/>
      <c r="F43" s="19">
        <f>SUM(F34:F42)</f>
        <v>790</v>
      </c>
      <c r="G43" s="19">
        <f t="shared" ref="G43" si="5">SUM(G34:G42)</f>
        <v>30.29</v>
      </c>
      <c r="H43" s="19">
        <f t="shared" ref="H43" si="6">SUM(H34:H42)</f>
        <v>28.509999999999998</v>
      </c>
      <c r="I43" s="19">
        <f t="shared" ref="I43" si="7">SUM(I34:I42)</f>
        <v>100.60000000000001</v>
      </c>
      <c r="J43" s="19">
        <f t="shared" ref="J43:L43" si="8">SUM(J34:J42)</f>
        <v>782.69999999999993</v>
      </c>
      <c r="K43" s="79"/>
      <c r="L43" s="19">
        <f t="shared" si="8"/>
        <v>237.91</v>
      </c>
    </row>
    <row r="44" spans="1:12" ht="15.75" customHeight="1" thickBot="1" x14ac:dyDescent="0.3">
      <c r="A44" s="32">
        <f>A26</f>
        <v>1</v>
      </c>
      <c r="B44" s="32">
        <f>B26</f>
        <v>2</v>
      </c>
      <c r="C44" s="88" t="s">
        <v>4</v>
      </c>
      <c r="D44" s="89"/>
      <c r="E44" s="30"/>
      <c r="F44" s="31">
        <f>F33+F43</f>
        <v>1565</v>
      </c>
      <c r="G44" s="31">
        <f t="shared" ref="G44" si="9">G33+G43</f>
        <v>63.989999999999995</v>
      </c>
      <c r="H44" s="31">
        <f t="shared" ref="H44" si="10">H33+H43</f>
        <v>53.959999999999994</v>
      </c>
      <c r="I44" s="31">
        <f t="shared" ref="I44" si="11">I33+I43</f>
        <v>200.41000000000003</v>
      </c>
      <c r="J44" s="31">
        <f t="shared" ref="J44:L44" si="12">J33+J43</f>
        <v>1532.87</v>
      </c>
      <c r="K44" s="82"/>
      <c r="L44" s="31">
        <f t="shared" si="12"/>
        <v>423.63</v>
      </c>
    </row>
    <row r="45" spans="1:12" ht="14.4" x14ac:dyDescent="0.3">
      <c r="A45" s="20">
        <v>1</v>
      </c>
      <c r="B45" s="21">
        <v>3</v>
      </c>
      <c r="C45" s="22" t="s">
        <v>20</v>
      </c>
      <c r="D45" s="5" t="s">
        <v>21</v>
      </c>
      <c r="E45" s="55" t="s">
        <v>74</v>
      </c>
      <c r="F45" s="66">
        <v>150</v>
      </c>
      <c r="G45" s="63">
        <v>24.27</v>
      </c>
      <c r="H45" s="63">
        <v>9.61</v>
      </c>
      <c r="I45" s="63">
        <v>20.82</v>
      </c>
      <c r="J45" s="63">
        <v>270.27999999999997</v>
      </c>
      <c r="K45" s="83" t="s">
        <v>78</v>
      </c>
      <c r="L45" s="40">
        <v>92.8</v>
      </c>
    </row>
    <row r="46" spans="1:12" ht="15" thickBot="1" x14ac:dyDescent="0.35">
      <c r="A46" s="23"/>
      <c r="B46" s="15"/>
      <c r="C46" s="11"/>
      <c r="D46" s="6"/>
      <c r="E46" s="67" t="s">
        <v>75</v>
      </c>
      <c r="F46" s="66">
        <v>40</v>
      </c>
      <c r="G46" s="63">
        <v>0.26</v>
      </c>
      <c r="H46" s="63">
        <v>7.0000000000000007E-2</v>
      </c>
      <c r="I46" s="63">
        <v>13.48</v>
      </c>
      <c r="J46" s="63">
        <v>57.06</v>
      </c>
      <c r="K46" s="84" t="s">
        <v>79</v>
      </c>
      <c r="L46" s="40">
        <v>21.56</v>
      </c>
    </row>
    <row r="47" spans="1:12" ht="14.4" x14ac:dyDescent="0.3">
      <c r="A47" s="23"/>
      <c r="B47" s="15"/>
      <c r="C47" s="11"/>
      <c r="D47" s="2"/>
      <c r="E47" s="69" t="s">
        <v>39</v>
      </c>
      <c r="F47" s="66">
        <v>15</v>
      </c>
      <c r="G47" s="63">
        <v>0.12</v>
      </c>
      <c r="H47" s="63">
        <v>10.88</v>
      </c>
      <c r="I47" s="63">
        <v>0.2</v>
      </c>
      <c r="J47" s="63">
        <v>99.15</v>
      </c>
      <c r="K47" s="80">
        <v>14</v>
      </c>
      <c r="L47" s="38">
        <v>11.82</v>
      </c>
    </row>
    <row r="48" spans="1:12" ht="14.4" x14ac:dyDescent="0.3">
      <c r="A48" s="23"/>
      <c r="B48" s="15"/>
      <c r="C48" s="11"/>
      <c r="D48" s="7" t="s">
        <v>22</v>
      </c>
      <c r="E48" s="67" t="s">
        <v>76</v>
      </c>
      <c r="F48" s="66">
        <v>200</v>
      </c>
      <c r="G48" s="63">
        <v>0.26</v>
      </c>
      <c r="H48" s="63">
        <v>0.03</v>
      </c>
      <c r="I48" s="63">
        <v>11.26</v>
      </c>
      <c r="J48" s="63">
        <v>47.79</v>
      </c>
      <c r="K48" s="84" t="s">
        <v>80</v>
      </c>
      <c r="L48" s="40">
        <v>5.28</v>
      </c>
    </row>
    <row r="49" spans="1:12" ht="14.4" x14ac:dyDescent="0.3">
      <c r="A49" s="23"/>
      <c r="B49" s="15"/>
      <c r="C49" s="11"/>
      <c r="D49" s="7" t="s">
        <v>23</v>
      </c>
      <c r="E49" s="64" t="s">
        <v>77</v>
      </c>
      <c r="F49" s="66">
        <v>50</v>
      </c>
      <c r="G49" s="63">
        <v>3.83</v>
      </c>
      <c r="H49" s="63">
        <v>1.91</v>
      </c>
      <c r="I49" s="63">
        <v>26.1</v>
      </c>
      <c r="J49" s="63">
        <v>136.22999999999999</v>
      </c>
      <c r="K49" s="84" t="s">
        <v>81</v>
      </c>
      <c r="L49" s="40">
        <v>6.45</v>
      </c>
    </row>
    <row r="50" spans="1:12" ht="14.4" x14ac:dyDescent="0.3">
      <c r="A50" s="23"/>
      <c r="B50" s="15"/>
      <c r="C50" s="11"/>
      <c r="D50" s="7" t="s">
        <v>24</v>
      </c>
      <c r="E50" s="67" t="s">
        <v>53</v>
      </c>
      <c r="F50" s="66">
        <v>100</v>
      </c>
      <c r="G50" s="63">
        <v>0.4</v>
      </c>
      <c r="H50" s="63">
        <v>0.4</v>
      </c>
      <c r="I50" s="63">
        <v>9.8000000000000007</v>
      </c>
      <c r="J50" s="63">
        <v>47</v>
      </c>
      <c r="K50" s="84" t="s">
        <v>48</v>
      </c>
      <c r="L50" s="40">
        <v>28.67</v>
      </c>
    </row>
    <row r="51" spans="1:12" ht="14.4" x14ac:dyDescent="0.3">
      <c r="A51" s="23"/>
      <c r="B51" s="15"/>
      <c r="C51" s="11"/>
      <c r="D51" s="6"/>
      <c r="E51" s="39"/>
      <c r="F51" s="40"/>
      <c r="G51" s="40"/>
      <c r="H51" s="40"/>
      <c r="I51" s="40"/>
      <c r="J51" s="40"/>
      <c r="K51" s="78"/>
      <c r="L51" s="40"/>
    </row>
    <row r="52" spans="1:12" ht="14.4" x14ac:dyDescent="0.3">
      <c r="A52" s="24"/>
      <c r="B52" s="17"/>
      <c r="C52" s="8"/>
      <c r="D52" s="18" t="s">
        <v>33</v>
      </c>
      <c r="E52" s="9"/>
      <c r="F52" s="19">
        <f>SUM(F45:F51)</f>
        <v>555</v>
      </c>
      <c r="G52" s="19">
        <f>SUM(G45:G51)</f>
        <v>29.14</v>
      </c>
      <c r="H52" s="19">
        <f>SUM(H45:H51)</f>
        <v>22.900000000000002</v>
      </c>
      <c r="I52" s="19">
        <f>SUM(I45:I51)</f>
        <v>81.66</v>
      </c>
      <c r="J52" s="19">
        <f>SUM(J45:J51)</f>
        <v>657.51</v>
      </c>
      <c r="K52" s="79"/>
      <c r="L52" s="19">
        <f>SUM(L45:L51)</f>
        <v>166.57999999999998</v>
      </c>
    </row>
    <row r="53" spans="1:12" ht="14.4" x14ac:dyDescent="0.3">
      <c r="A53" s="25">
        <f>A45</f>
        <v>1</v>
      </c>
      <c r="B53" s="13">
        <f>B45</f>
        <v>3</v>
      </c>
      <c r="C53" s="10" t="s">
        <v>25</v>
      </c>
      <c r="D53" s="7" t="s">
        <v>26</v>
      </c>
      <c r="E53" s="55" t="s">
        <v>66</v>
      </c>
      <c r="F53" s="70">
        <v>60</v>
      </c>
      <c r="G53" s="71">
        <v>0.85</v>
      </c>
      <c r="H53" s="71">
        <v>3.11</v>
      </c>
      <c r="I53" s="71">
        <v>2.85</v>
      </c>
      <c r="J53" s="71">
        <v>42.66</v>
      </c>
      <c r="K53" s="81">
        <v>20</v>
      </c>
      <c r="L53" s="40">
        <v>47.16</v>
      </c>
    </row>
    <row r="54" spans="1:12" ht="14.4" x14ac:dyDescent="0.3">
      <c r="A54" s="23"/>
      <c r="B54" s="15"/>
      <c r="C54" s="11"/>
      <c r="D54" s="7" t="s">
        <v>27</v>
      </c>
      <c r="E54" s="55" t="s">
        <v>82</v>
      </c>
      <c r="F54" s="70">
        <v>220</v>
      </c>
      <c r="G54" s="71">
        <v>5.89</v>
      </c>
      <c r="H54" s="71">
        <v>3.69</v>
      </c>
      <c r="I54" s="71">
        <v>14.74</v>
      </c>
      <c r="J54" s="71">
        <v>116.04</v>
      </c>
      <c r="K54" s="80">
        <v>106</v>
      </c>
      <c r="L54" s="40">
        <v>18.48</v>
      </c>
    </row>
    <row r="55" spans="1:12" ht="14.4" x14ac:dyDescent="0.3">
      <c r="A55" s="23"/>
      <c r="B55" s="15"/>
      <c r="C55" s="11"/>
      <c r="D55" s="7" t="s">
        <v>28</v>
      </c>
      <c r="E55" s="64" t="s">
        <v>153</v>
      </c>
      <c r="F55" s="70">
        <v>95</v>
      </c>
      <c r="G55" s="71">
        <v>14.03</v>
      </c>
      <c r="H55" s="71">
        <v>13.01</v>
      </c>
      <c r="I55" s="71">
        <v>13.77</v>
      </c>
      <c r="J55" s="71">
        <v>228.53</v>
      </c>
      <c r="K55" s="80">
        <v>234</v>
      </c>
      <c r="L55" s="40">
        <v>14.27</v>
      </c>
    </row>
    <row r="56" spans="1:12" ht="14.4" x14ac:dyDescent="0.3">
      <c r="A56" s="23"/>
      <c r="B56" s="15"/>
      <c r="C56" s="11"/>
      <c r="D56" s="7" t="s">
        <v>29</v>
      </c>
      <c r="E56" s="64" t="s">
        <v>68</v>
      </c>
      <c r="F56" s="70">
        <v>150</v>
      </c>
      <c r="G56" s="71">
        <v>3.27</v>
      </c>
      <c r="H56" s="71">
        <v>4.71</v>
      </c>
      <c r="I56" s="71">
        <v>22.03</v>
      </c>
      <c r="J56" s="71">
        <v>144.03</v>
      </c>
      <c r="K56" s="80">
        <v>128</v>
      </c>
      <c r="L56" s="40">
        <v>25.16</v>
      </c>
    </row>
    <row r="57" spans="1:12" ht="14.4" x14ac:dyDescent="0.3">
      <c r="A57" s="23"/>
      <c r="B57" s="15"/>
      <c r="C57" s="11"/>
      <c r="D57" s="7" t="s">
        <v>30</v>
      </c>
      <c r="E57" s="64" t="s">
        <v>83</v>
      </c>
      <c r="F57" s="70">
        <v>200</v>
      </c>
      <c r="G57" s="71">
        <v>0.24</v>
      </c>
      <c r="H57" s="71">
        <v>0.13</v>
      </c>
      <c r="I57" s="71">
        <v>11.15</v>
      </c>
      <c r="J57" s="71">
        <v>48.1</v>
      </c>
      <c r="K57" s="85">
        <v>342</v>
      </c>
      <c r="L57" s="40">
        <v>16.55</v>
      </c>
    </row>
    <row r="58" spans="1:12" ht="14.4" x14ac:dyDescent="0.3">
      <c r="A58" s="23"/>
      <c r="B58" s="15"/>
      <c r="C58" s="11"/>
      <c r="D58" s="7" t="s">
        <v>31</v>
      </c>
      <c r="E58" s="64" t="s">
        <v>43</v>
      </c>
      <c r="F58" s="70">
        <v>20</v>
      </c>
      <c r="G58" s="71">
        <v>1.58</v>
      </c>
      <c r="H58" s="71">
        <v>0.2</v>
      </c>
      <c r="I58" s="71">
        <v>9.66</v>
      </c>
      <c r="J58" s="71">
        <v>47</v>
      </c>
      <c r="K58" s="80" t="s">
        <v>55</v>
      </c>
      <c r="L58" s="40">
        <v>4.9400000000000004</v>
      </c>
    </row>
    <row r="59" spans="1:12" ht="14.4" x14ac:dyDescent="0.3">
      <c r="A59" s="23"/>
      <c r="B59" s="15"/>
      <c r="C59" s="11"/>
      <c r="D59" s="7" t="s">
        <v>32</v>
      </c>
      <c r="E59" s="65" t="s">
        <v>54</v>
      </c>
      <c r="F59" s="70">
        <v>40</v>
      </c>
      <c r="G59" s="71">
        <v>1.96</v>
      </c>
      <c r="H59" s="71">
        <v>0.4</v>
      </c>
      <c r="I59" s="71">
        <v>17.920000000000002</v>
      </c>
      <c r="J59" s="71">
        <v>84</v>
      </c>
      <c r="K59" s="81" t="s">
        <v>55</v>
      </c>
      <c r="L59" s="40">
        <v>6</v>
      </c>
    </row>
    <row r="60" spans="1:12" ht="14.4" x14ac:dyDescent="0.3">
      <c r="A60" s="23"/>
      <c r="B60" s="15"/>
      <c r="C60" s="11"/>
      <c r="D60" s="6" t="s">
        <v>24</v>
      </c>
      <c r="E60" s="64" t="s">
        <v>44</v>
      </c>
      <c r="F60" s="70">
        <v>100</v>
      </c>
      <c r="G60" s="71">
        <v>0.4</v>
      </c>
      <c r="H60" s="71">
        <v>0.3</v>
      </c>
      <c r="I60" s="71">
        <v>10.3</v>
      </c>
      <c r="J60" s="71">
        <v>47</v>
      </c>
      <c r="K60" s="80">
        <v>338</v>
      </c>
      <c r="L60" s="40">
        <v>91.88</v>
      </c>
    </row>
    <row r="61" spans="1:12" ht="14.4" x14ac:dyDescent="0.3">
      <c r="A61" s="23"/>
      <c r="B61" s="15"/>
      <c r="C61" s="11"/>
      <c r="D61" s="6"/>
      <c r="E61" s="9"/>
      <c r="F61" s="19">
        <f>SUM(F53:F60)</f>
        <v>885</v>
      </c>
      <c r="G61" s="19">
        <f>SUM(G53:G60)</f>
        <v>28.22</v>
      </c>
      <c r="H61" s="19">
        <f>SUM(H53:H60)</f>
        <v>25.549999999999997</v>
      </c>
      <c r="I61" s="19">
        <f>SUM(I53:I60)</f>
        <v>102.42</v>
      </c>
      <c r="J61" s="19">
        <f>SUM(J53:J60)</f>
        <v>757.36</v>
      </c>
      <c r="L61" s="40"/>
    </row>
    <row r="62" spans="1:12" ht="14.4" x14ac:dyDescent="0.3">
      <c r="A62" s="24"/>
      <c r="B62" s="17"/>
      <c r="C62" s="8"/>
      <c r="D62" s="18" t="s">
        <v>33</v>
      </c>
      <c r="K62" s="79"/>
      <c r="L62" s="19">
        <f t="shared" ref="L62" si="13">SUM(L53:L61)</f>
        <v>224.44</v>
      </c>
    </row>
    <row r="63" spans="1:12" ht="15.75" customHeight="1" thickBot="1" x14ac:dyDescent="0.3">
      <c r="A63" s="28">
        <f>A45</f>
        <v>1</v>
      </c>
      <c r="B63" s="29">
        <f>B45</f>
        <v>3</v>
      </c>
      <c r="C63" s="88" t="s">
        <v>4</v>
      </c>
      <c r="D63" s="89"/>
      <c r="E63" s="30"/>
      <c r="F63" s="31">
        <f>F52+F61</f>
        <v>1440</v>
      </c>
      <c r="G63" s="31">
        <f>G52+G61</f>
        <v>57.36</v>
      </c>
      <c r="H63" s="31">
        <f>H52+H61</f>
        <v>48.45</v>
      </c>
      <c r="I63" s="31">
        <f>I52+I61</f>
        <v>184.07999999999998</v>
      </c>
      <c r="J63" s="31">
        <f>J52+J61</f>
        <v>1414.87</v>
      </c>
      <c r="K63" s="82"/>
      <c r="L63" s="31">
        <f t="shared" ref="L63" si="14">L52+L62</f>
        <v>391.02</v>
      </c>
    </row>
    <row r="64" spans="1:12" ht="14.4" x14ac:dyDescent="0.3">
      <c r="A64" s="20">
        <v>1</v>
      </c>
      <c r="B64" s="21">
        <v>4</v>
      </c>
      <c r="C64" s="22" t="s">
        <v>20</v>
      </c>
      <c r="D64" s="5" t="s">
        <v>21</v>
      </c>
      <c r="E64" s="55" t="s">
        <v>84</v>
      </c>
      <c r="F64" s="70">
        <v>240</v>
      </c>
      <c r="G64" s="63">
        <v>25.4</v>
      </c>
      <c r="H64" s="63">
        <v>15.38</v>
      </c>
      <c r="I64" s="63">
        <v>25.85</v>
      </c>
      <c r="J64" s="63">
        <v>344.04</v>
      </c>
      <c r="K64" s="83" t="s">
        <v>88</v>
      </c>
      <c r="L64" s="38">
        <v>139.44999999999999</v>
      </c>
    </row>
    <row r="65" spans="1:12" ht="14.4" x14ac:dyDescent="0.3">
      <c r="A65" s="23"/>
      <c r="B65" s="15"/>
      <c r="C65" s="11"/>
      <c r="D65" s="6"/>
      <c r="E65" s="72" t="s">
        <v>85</v>
      </c>
      <c r="F65" s="70">
        <v>30</v>
      </c>
      <c r="G65" s="63">
        <v>0.24</v>
      </c>
      <c r="H65" s="63">
        <v>0.03</v>
      </c>
      <c r="I65" s="63">
        <v>0.51</v>
      </c>
      <c r="J65" s="63">
        <v>3.9</v>
      </c>
      <c r="K65" s="84" t="s">
        <v>89</v>
      </c>
      <c r="L65" s="40">
        <v>21.13</v>
      </c>
    </row>
    <row r="66" spans="1:12" ht="14.4" x14ac:dyDescent="0.3">
      <c r="A66" s="23"/>
      <c r="B66" s="15"/>
      <c r="C66" s="11"/>
      <c r="D66" s="7" t="s">
        <v>22</v>
      </c>
      <c r="E66" s="67" t="s">
        <v>86</v>
      </c>
      <c r="F66" s="70">
        <v>200</v>
      </c>
      <c r="G66" s="63">
        <v>0.3</v>
      </c>
      <c r="H66" s="63">
        <v>0.06</v>
      </c>
      <c r="I66" s="63">
        <v>12.5</v>
      </c>
      <c r="J66" s="63">
        <v>53.93</v>
      </c>
      <c r="K66" s="84" t="s">
        <v>47</v>
      </c>
      <c r="L66" s="40">
        <v>8.14</v>
      </c>
    </row>
    <row r="67" spans="1:12" ht="14.4" x14ac:dyDescent="0.3">
      <c r="A67" s="23"/>
      <c r="B67" s="15"/>
      <c r="C67" s="11"/>
      <c r="D67" s="7"/>
      <c r="E67" s="67" t="s">
        <v>59</v>
      </c>
      <c r="F67" s="70">
        <v>150</v>
      </c>
      <c r="G67" s="63">
        <v>4.3499999999999996</v>
      </c>
      <c r="H67" s="63">
        <v>3.75</v>
      </c>
      <c r="I67" s="63">
        <v>7.2</v>
      </c>
      <c r="J67" s="63">
        <v>80.25</v>
      </c>
      <c r="K67" s="84" t="s">
        <v>64</v>
      </c>
      <c r="L67" s="40">
        <v>21.75</v>
      </c>
    </row>
    <row r="68" spans="1:12" ht="14.4" x14ac:dyDescent="0.3">
      <c r="A68" s="23"/>
      <c r="B68" s="15"/>
      <c r="C68" s="11"/>
      <c r="D68" s="7" t="s">
        <v>23</v>
      </c>
      <c r="E68" s="64" t="s">
        <v>87</v>
      </c>
      <c r="F68" s="70">
        <v>40</v>
      </c>
      <c r="G68" s="63">
        <v>3.16</v>
      </c>
      <c r="H68" s="63">
        <v>0.4</v>
      </c>
      <c r="I68" s="63">
        <v>19.32</v>
      </c>
      <c r="J68" s="63">
        <v>94</v>
      </c>
      <c r="K68" s="84" t="s">
        <v>55</v>
      </c>
      <c r="L68" s="40">
        <v>4.9400000000000004</v>
      </c>
    </row>
    <row r="69" spans="1:12" ht="14.4" x14ac:dyDescent="0.3">
      <c r="A69" s="23"/>
      <c r="B69" s="15"/>
      <c r="C69" s="11"/>
      <c r="D69" s="7" t="s">
        <v>24</v>
      </c>
      <c r="E69" s="64" t="s">
        <v>53</v>
      </c>
      <c r="F69" s="70">
        <v>100</v>
      </c>
      <c r="G69" s="63">
        <v>0.4</v>
      </c>
      <c r="H69" s="63">
        <v>0.4</v>
      </c>
      <c r="I69" s="63">
        <v>9.8000000000000007</v>
      </c>
      <c r="J69" s="63">
        <v>47</v>
      </c>
      <c r="K69" s="84" t="s">
        <v>48</v>
      </c>
      <c r="L69" s="40">
        <v>61.11</v>
      </c>
    </row>
    <row r="70" spans="1:12" ht="14.4" x14ac:dyDescent="0.3">
      <c r="A70" s="23"/>
      <c r="B70" s="15"/>
      <c r="C70" s="11"/>
      <c r="D70" s="6"/>
      <c r="L70" s="40"/>
    </row>
    <row r="71" spans="1:12" ht="14.4" x14ac:dyDescent="0.3">
      <c r="A71" s="23"/>
      <c r="B71" s="15"/>
      <c r="C71" s="11"/>
      <c r="D71" s="6"/>
      <c r="L71" s="40"/>
    </row>
    <row r="72" spans="1:12" ht="14.4" x14ac:dyDescent="0.3">
      <c r="A72" s="24"/>
      <c r="B72" s="17"/>
      <c r="C72" s="8"/>
      <c r="D72" s="18" t="s">
        <v>33</v>
      </c>
      <c r="E72" s="9"/>
      <c r="F72" s="19">
        <f>SUM(F64:F70)</f>
        <v>760</v>
      </c>
      <c r="G72" s="19">
        <f>SUM(G64:G70)</f>
        <v>33.85</v>
      </c>
      <c r="H72" s="19">
        <f>SUM(H64:H70)</f>
        <v>20.019999999999996</v>
      </c>
      <c r="I72" s="19">
        <f>SUM(I64:I70)</f>
        <v>75.179999999999993</v>
      </c>
      <c r="J72" s="19">
        <f>SUM(J64:J70)</f>
        <v>623.12</v>
      </c>
      <c r="K72" s="79"/>
      <c r="L72" s="19">
        <f t="shared" ref="L72" si="15">SUM(L64:L71)</f>
        <v>256.52</v>
      </c>
    </row>
    <row r="73" spans="1:12" ht="14.4" x14ac:dyDescent="0.3">
      <c r="A73" s="25">
        <f>A64</f>
        <v>1</v>
      </c>
      <c r="B73" s="13">
        <f>B64</f>
        <v>4</v>
      </c>
      <c r="C73" s="10" t="s">
        <v>25</v>
      </c>
      <c r="D73" s="7" t="s">
        <v>26</v>
      </c>
      <c r="E73" s="55" t="s">
        <v>90</v>
      </c>
      <c r="F73" s="70">
        <v>60</v>
      </c>
      <c r="G73" s="71">
        <v>0.76</v>
      </c>
      <c r="H73" s="71">
        <v>3.12</v>
      </c>
      <c r="I73" s="71">
        <v>2.73</v>
      </c>
      <c r="J73" s="71">
        <v>42.71</v>
      </c>
      <c r="K73" s="81">
        <v>24</v>
      </c>
      <c r="L73" s="40">
        <v>56.03</v>
      </c>
    </row>
    <row r="74" spans="1:12" ht="14.4" x14ac:dyDescent="0.3">
      <c r="A74" s="23"/>
      <c r="B74" s="15"/>
      <c r="C74" s="11"/>
      <c r="D74" s="7" t="s">
        <v>27</v>
      </c>
      <c r="E74" s="55" t="s">
        <v>158</v>
      </c>
      <c r="F74" s="70">
        <v>230</v>
      </c>
      <c r="G74" s="71">
        <v>7.99</v>
      </c>
      <c r="H74" s="71">
        <v>4.9000000000000004</v>
      </c>
      <c r="I74" s="71">
        <v>8.99</v>
      </c>
      <c r="J74" s="71">
        <v>112.6</v>
      </c>
      <c r="K74" s="80">
        <v>99</v>
      </c>
      <c r="L74" s="40">
        <v>49.73</v>
      </c>
    </row>
    <row r="75" spans="1:12" ht="14.4" x14ac:dyDescent="0.3">
      <c r="A75" s="23"/>
      <c r="B75" s="15"/>
      <c r="C75" s="11"/>
      <c r="D75" s="7" t="s">
        <v>28</v>
      </c>
      <c r="E75" s="64" t="s">
        <v>91</v>
      </c>
      <c r="F75" s="70">
        <v>90</v>
      </c>
      <c r="G75" s="71">
        <v>24.29</v>
      </c>
      <c r="H75" s="71">
        <v>18.309999999999999</v>
      </c>
      <c r="I75" s="71">
        <v>3.87</v>
      </c>
      <c r="J75" s="71">
        <v>264.31</v>
      </c>
      <c r="K75" s="80">
        <v>242</v>
      </c>
      <c r="L75" s="40">
        <v>151.34</v>
      </c>
    </row>
    <row r="76" spans="1:12" ht="14.4" x14ac:dyDescent="0.3">
      <c r="A76" s="23"/>
      <c r="B76" s="15"/>
      <c r="C76" s="11"/>
      <c r="D76" s="7"/>
      <c r="E76" s="64" t="s">
        <v>92</v>
      </c>
      <c r="F76" s="70">
        <v>30</v>
      </c>
      <c r="G76" s="71">
        <v>0.42</v>
      </c>
      <c r="H76" s="71">
        <v>1.23</v>
      </c>
      <c r="I76" s="71">
        <v>1.69</v>
      </c>
      <c r="J76" s="71">
        <v>19.64</v>
      </c>
      <c r="K76" s="80">
        <v>330</v>
      </c>
      <c r="L76" s="40">
        <v>4.9000000000000004</v>
      </c>
    </row>
    <row r="77" spans="1:12" ht="14.4" x14ac:dyDescent="0.3">
      <c r="A77" s="23"/>
      <c r="B77" s="15"/>
      <c r="C77" s="11"/>
      <c r="D77" s="7" t="s">
        <v>29</v>
      </c>
      <c r="E77" s="64" t="s">
        <v>94</v>
      </c>
      <c r="F77" s="70">
        <v>150</v>
      </c>
      <c r="G77" s="71">
        <v>3.63</v>
      </c>
      <c r="H77" s="71">
        <v>0.4</v>
      </c>
      <c r="I77" s="71">
        <v>22.61</v>
      </c>
      <c r="J77" s="71">
        <v>108.57</v>
      </c>
      <c r="K77" s="78">
        <v>171</v>
      </c>
      <c r="L77" s="40">
        <v>2.72</v>
      </c>
    </row>
    <row r="78" spans="1:12" ht="14.4" x14ac:dyDescent="0.3">
      <c r="A78" s="23"/>
      <c r="B78" s="15"/>
      <c r="C78" s="11"/>
      <c r="D78" s="7" t="s">
        <v>30</v>
      </c>
      <c r="E78" s="64" t="s">
        <v>93</v>
      </c>
      <c r="F78" s="70">
        <v>200</v>
      </c>
      <c r="G78" s="71">
        <v>0.16</v>
      </c>
      <c r="H78" s="71">
        <v>0.16</v>
      </c>
      <c r="I78" s="71">
        <v>14.9</v>
      </c>
      <c r="J78" s="71">
        <v>62.69</v>
      </c>
      <c r="K78" s="78">
        <v>342</v>
      </c>
      <c r="L78" s="40">
        <v>13.52</v>
      </c>
    </row>
    <row r="79" spans="1:12" ht="14.4" x14ac:dyDescent="0.3">
      <c r="A79" s="23"/>
      <c r="B79" s="15"/>
      <c r="C79" s="11"/>
      <c r="D79" s="7" t="s">
        <v>31</v>
      </c>
      <c r="E79" s="64" t="s">
        <v>43</v>
      </c>
      <c r="F79" s="70">
        <v>20</v>
      </c>
      <c r="G79" s="71">
        <v>1.58</v>
      </c>
      <c r="H79" s="71">
        <v>0.2</v>
      </c>
      <c r="I79" s="71">
        <v>9.66</v>
      </c>
      <c r="J79" s="71">
        <v>47</v>
      </c>
      <c r="K79" s="78" t="s">
        <v>55</v>
      </c>
      <c r="L79" s="40">
        <v>4.9400000000000004</v>
      </c>
    </row>
    <row r="80" spans="1:12" ht="14.4" x14ac:dyDescent="0.3">
      <c r="A80" s="23"/>
      <c r="B80" s="15"/>
      <c r="C80" s="11"/>
      <c r="D80" s="7" t="s">
        <v>32</v>
      </c>
      <c r="E80" s="65" t="s">
        <v>54</v>
      </c>
      <c r="F80" s="70">
        <v>40</v>
      </c>
      <c r="G80" s="71">
        <v>1.96</v>
      </c>
      <c r="H80" s="71">
        <v>0.4</v>
      </c>
      <c r="I80" s="71">
        <v>17.920000000000002</v>
      </c>
      <c r="J80" s="71">
        <v>84</v>
      </c>
      <c r="K80" s="78" t="s">
        <v>55</v>
      </c>
      <c r="L80" s="40">
        <v>6</v>
      </c>
    </row>
    <row r="81" spans="1:12" ht="14.4" x14ac:dyDescent="0.3">
      <c r="A81" s="23"/>
      <c r="B81" s="15"/>
      <c r="C81" s="11"/>
      <c r="D81" s="6" t="s">
        <v>24</v>
      </c>
      <c r="E81" s="65" t="s">
        <v>44</v>
      </c>
      <c r="F81" s="70">
        <v>100</v>
      </c>
      <c r="G81" s="71">
        <v>0.4</v>
      </c>
      <c r="H81" s="71">
        <v>0.3</v>
      </c>
      <c r="I81" s="71">
        <v>10.3</v>
      </c>
      <c r="J81" s="71">
        <v>47</v>
      </c>
      <c r="K81" s="78">
        <v>338</v>
      </c>
      <c r="L81" s="40">
        <v>91.88</v>
      </c>
    </row>
    <row r="82" spans="1:12" ht="14.4" x14ac:dyDescent="0.3">
      <c r="A82" s="23"/>
      <c r="B82" s="15"/>
      <c r="C82" s="11"/>
      <c r="D82" s="6"/>
      <c r="K82" s="78"/>
      <c r="L82" s="40"/>
    </row>
    <row r="83" spans="1:12" ht="14.4" x14ac:dyDescent="0.3">
      <c r="A83" s="24"/>
      <c r="B83" s="17"/>
      <c r="C83" s="8"/>
      <c r="D83" s="18" t="s">
        <v>33</v>
      </c>
      <c r="E83" s="9"/>
      <c r="F83" s="19">
        <f>SUM(F73:F81)</f>
        <v>920</v>
      </c>
      <c r="G83" s="19">
        <f>SUM(G73:G81)</f>
        <v>41.19</v>
      </c>
      <c r="H83" s="19">
        <f>SUM(H73:H81)</f>
        <v>29.019999999999996</v>
      </c>
      <c r="I83" s="19">
        <f>SUM(I73:I81)</f>
        <v>92.67</v>
      </c>
      <c r="J83" s="19">
        <f>SUM(J73:J81)</f>
        <v>788.52</v>
      </c>
      <c r="K83" s="79"/>
      <c r="L83" s="19">
        <f t="shared" ref="L83" si="16">SUM(L73:L82)</f>
        <v>381.06</v>
      </c>
    </row>
    <row r="84" spans="1:12" ht="15.75" customHeight="1" thickBot="1" x14ac:dyDescent="0.3">
      <c r="A84" s="28">
        <f>A64</f>
        <v>1</v>
      </c>
      <c r="B84" s="29">
        <f>B64</f>
        <v>4</v>
      </c>
      <c r="C84" s="88" t="s">
        <v>4</v>
      </c>
      <c r="D84" s="89"/>
      <c r="E84" s="30"/>
      <c r="F84" s="31">
        <f>F72+F83</f>
        <v>1680</v>
      </c>
      <c r="G84" s="31">
        <f t="shared" ref="G84" si="17">G72+G83</f>
        <v>75.039999999999992</v>
      </c>
      <c r="H84" s="31">
        <f t="shared" ref="H84" si="18">H72+H83</f>
        <v>49.039999999999992</v>
      </c>
      <c r="I84" s="31">
        <f t="shared" ref="I84" si="19">I72+I83</f>
        <v>167.85</v>
      </c>
      <c r="J84" s="31">
        <f t="shared" ref="J84:L84" si="20">J72+J83</f>
        <v>1411.6399999999999</v>
      </c>
      <c r="K84" s="82"/>
      <c r="L84" s="31">
        <f t="shared" si="20"/>
        <v>637.57999999999993</v>
      </c>
    </row>
    <row r="85" spans="1:12" ht="14.4" x14ac:dyDescent="0.3">
      <c r="A85" s="20">
        <v>1</v>
      </c>
      <c r="B85" s="21">
        <v>5</v>
      </c>
      <c r="C85" s="22" t="s">
        <v>20</v>
      </c>
      <c r="D85" s="5" t="s">
        <v>21</v>
      </c>
      <c r="E85" s="67" t="s">
        <v>97</v>
      </c>
      <c r="F85" s="70">
        <v>215</v>
      </c>
      <c r="G85" s="63">
        <v>7.59</v>
      </c>
      <c r="H85" s="63">
        <v>10.81</v>
      </c>
      <c r="I85" s="63">
        <v>33.17</v>
      </c>
      <c r="J85" s="63">
        <v>262.23</v>
      </c>
      <c r="K85" s="86">
        <v>173</v>
      </c>
      <c r="L85" s="38">
        <v>36.35</v>
      </c>
    </row>
    <row r="86" spans="1:12" ht="14.4" x14ac:dyDescent="0.3">
      <c r="A86" s="23"/>
      <c r="B86" s="15"/>
      <c r="C86" s="11"/>
      <c r="D86" s="8"/>
      <c r="E86" s="55" t="s">
        <v>95</v>
      </c>
      <c r="F86" s="70">
        <v>15</v>
      </c>
      <c r="G86" s="63">
        <v>3.48</v>
      </c>
      <c r="H86" s="63">
        <v>4.43</v>
      </c>
      <c r="I86" s="63"/>
      <c r="J86" s="63">
        <v>54.6</v>
      </c>
      <c r="K86" s="87" t="s">
        <v>100</v>
      </c>
      <c r="L86" s="68">
        <v>15.94</v>
      </c>
    </row>
    <row r="87" spans="1:12" ht="14.4" x14ac:dyDescent="0.3">
      <c r="A87" s="23"/>
      <c r="B87" s="15"/>
      <c r="C87" s="11"/>
      <c r="D87" s="6"/>
      <c r="E87" s="67" t="s">
        <v>96</v>
      </c>
      <c r="F87" s="70">
        <v>60</v>
      </c>
      <c r="G87" s="63">
        <v>7.62</v>
      </c>
      <c r="H87" s="63">
        <v>6.9</v>
      </c>
      <c r="I87" s="63">
        <v>0.42</v>
      </c>
      <c r="J87" s="63">
        <v>94.2</v>
      </c>
      <c r="K87" s="78" t="s">
        <v>101</v>
      </c>
      <c r="L87" s="40">
        <v>19.2</v>
      </c>
    </row>
    <row r="88" spans="1:12" ht="14.4" x14ac:dyDescent="0.3">
      <c r="A88" s="23"/>
      <c r="B88" s="15"/>
      <c r="C88" s="11"/>
      <c r="D88" s="7" t="s">
        <v>22</v>
      </c>
      <c r="E88" s="67" t="s">
        <v>98</v>
      </c>
      <c r="F88" s="70">
        <v>200</v>
      </c>
      <c r="G88" s="63">
        <v>2.94</v>
      </c>
      <c r="H88" s="63">
        <v>2.54</v>
      </c>
      <c r="I88" s="63">
        <v>15.92</v>
      </c>
      <c r="J88" s="63">
        <v>99.04</v>
      </c>
      <c r="K88" s="78">
        <v>379</v>
      </c>
      <c r="L88" s="40">
        <v>20.75</v>
      </c>
    </row>
    <row r="89" spans="1:12" ht="14.4" x14ac:dyDescent="0.3">
      <c r="A89" s="23"/>
      <c r="B89" s="15"/>
      <c r="C89" s="11"/>
      <c r="D89" s="7" t="s">
        <v>23</v>
      </c>
      <c r="E89" s="64" t="s">
        <v>43</v>
      </c>
      <c r="F89" s="70">
        <v>40</v>
      </c>
      <c r="G89" s="63">
        <v>3.16</v>
      </c>
      <c r="H89" s="63">
        <v>0.4</v>
      </c>
      <c r="I89" s="63">
        <v>19.32</v>
      </c>
      <c r="J89" s="63">
        <v>94</v>
      </c>
      <c r="K89" s="78" t="s">
        <v>55</v>
      </c>
      <c r="L89" s="40">
        <v>4.9400000000000004</v>
      </c>
    </row>
    <row r="90" spans="1:12" ht="14.4" x14ac:dyDescent="0.3">
      <c r="A90" s="23"/>
      <c r="B90" s="15"/>
      <c r="C90" s="11"/>
      <c r="D90" s="7" t="s">
        <v>24</v>
      </c>
      <c r="E90" s="64" t="s">
        <v>99</v>
      </c>
      <c r="F90" s="70">
        <v>100</v>
      </c>
      <c r="G90" s="63">
        <v>0.4</v>
      </c>
      <c r="H90" s="63">
        <v>0.3</v>
      </c>
      <c r="I90" s="63">
        <v>10.3</v>
      </c>
      <c r="J90" s="63">
        <v>338</v>
      </c>
      <c r="K90" s="78"/>
      <c r="L90" s="40">
        <v>91.88</v>
      </c>
    </row>
    <row r="91" spans="1:12" ht="14.4" x14ac:dyDescent="0.3">
      <c r="A91" s="23"/>
      <c r="B91" s="15"/>
      <c r="C91" s="11"/>
      <c r="D91" s="6"/>
      <c r="K91" s="78"/>
      <c r="L91" s="40"/>
    </row>
    <row r="92" spans="1:12" ht="14.4" x14ac:dyDescent="0.3">
      <c r="A92" s="23"/>
      <c r="B92" s="15"/>
      <c r="C92" s="11"/>
      <c r="D92" s="6"/>
      <c r="E92" s="39"/>
      <c r="F92" s="40"/>
      <c r="G92" s="40"/>
      <c r="H92" s="40"/>
      <c r="I92" s="40"/>
      <c r="J92" s="40"/>
      <c r="K92" s="78"/>
      <c r="L92" s="40"/>
    </row>
    <row r="93" spans="1:12" ht="14.4" x14ac:dyDescent="0.3">
      <c r="A93" s="24"/>
      <c r="B93" s="17"/>
      <c r="C93" s="8"/>
      <c r="D93" s="18" t="s">
        <v>33</v>
      </c>
      <c r="E93" s="9"/>
      <c r="F93" s="19">
        <f>SUM(F86:F92)</f>
        <v>415</v>
      </c>
      <c r="G93" s="19">
        <f>SUM(G86:G92)</f>
        <v>17.599999999999998</v>
      </c>
      <c r="H93" s="19">
        <f>SUM(H86:H92)</f>
        <v>14.570000000000002</v>
      </c>
      <c r="I93" s="19">
        <f>SUM(I86:I92)</f>
        <v>45.959999999999994</v>
      </c>
      <c r="J93" s="19">
        <f>SUM(J86:J92)</f>
        <v>679.84</v>
      </c>
      <c r="K93" s="79"/>
      <c r="L93" s="19">
        <f t="shared" ref="L93" si="21">SUM(L85:L92)</f>
        <v>189.06</v>
      </c>
    </row>
    <row r="94" spans="1:12" ht="14.4" x14ac:dyDescent="0.3">
      <c r="A94" s="25">
        <f>A85</f>
        <v>1</v>
      </c>
      <c r="B94" s="13">
        <f>B85</f>
        <v>5</v>
      </c>
      <c r="C94" s="10" t="s">
        <v>25</v>
      </c>
      <c r="D94" s="7" t="s">
        <v>26</v>
      </c>
      <c r="E94" s="55" t="s">
        <v>102</v>
      </c>
      <c r="F94" s="70">
        <v>60</v>
      </c>
      <c r="G94" s="71">
        <v>0.78</v>
      </c>
      <c r="H94" s="71">
        <v>4.0599999999999996</v>
      </c>
      <c r="I94" s="71">
        <v>4.1399999999999997</v>
      </c>
      <c r="J94" s="71">
        <v>56.96</v>
      </c>
      <c r="K94" s="81" t="s">
        <v>104</v>
      </c>
      <c r="L94" s="40">
        <v>9.7799999999999994</v>
      </c>
    </row>
    <row r="95" spans="1:12" ht="14.4" x14ac:dyDescent="0.3">
      <c r="A95" s="23"/>
      <c r="B95" s="15"/>
      <c r="C95" s="11"/>
      <c r="D95" s="7" t="s">
        <v>27</v>
      </c>
      <c r="E95" s="55" t="s">
        <v>161</v>
      </c>
      <c r="F95" s="70">
        <v>225</v>
      </c>
      <c r="G95" s="71">
        <v>9.2200000000000006</v>
      </c>
      <c r="H95" s="71">
        <v>7.64</v>
      </c>
      <c r="I95" s="71">
        <v>14.3</v>
      </c>
      <c r="J95" s="71">
        <v>161.36000000000001</v>
      </c>
      <c r="K95" s="80" t="s">
        <v>105</v>
      </c>
      <c r="L95" s="40">
        <v>29.51</v>
      </c>
    </row>
    <row r="96" spans="1:12" ht="14.4" x14ac:dyDescent="0.3">
      <c r="A96" s="23"/>
      <c r="B96" s="15"/>
      <c r="C96" s="11"/>
      <c r="D96" s="7" t="s">
        <v>28</v>
      </c>
      <c r="E96" s="64" t="s">
        <v>40</v>
      </c>
      <c r="F96" s="70">
        <v>90</v>
      </c>
      <c r="G96" s="71">
        <v>13.24</v>
      </c>
      <c r="H96" s="71">
        <v>5.01</v>
      </c>
      <c r="I96" s="71">
        <v>7.49</v>
      </c>
      <c r="J96" s="71">
        <v>125.03</v>
      </c>
      <c r="K96" s="80" t="s">
        <v>106</v>
      </c>
      <c r="L96" s="40">
        <v>57.74</v>
      </c>
    </row>
    <row r="97" spans="1:12" ht="14.4" x14ac:dyDescent="0.3">
      <c r="A97" s="23"/>
      <c r="B97" s="15"/>
      <c r="C97" s="11"/>
      <c r="D97" s="7" t="s">
        <v>29</v>
      </c>
      <c r="E97" s="64" t="s">
        <v>162</v>
      </c>
      <c r="F97" s="70">
        <v>155</v>
      </c>
      <c r="G97" s="71">
        <v>6.68</v>
      </c>
      <c r="H97" s="71">
        <v>8.0399999999999991</v>
      </c>
      <c r="I97" s="71">
        <v>42.44</v>
      </c>
      <c r="J97" s="71">
        <v>268.85000000000002</v>
      </c>
      <c r="K97" s="80" t="s">
        <v>107</v>
      </c>
      <c r="L97" s="40">
        <v>9.77</v>
      </c>
    </row>
    <row r="98" spans="1:12" ht="14.4" x14ac:dyDescent="0.3">
      <c r="A98" s="23"/>
      <c r="B98" s="15"/>
      <c r="C98" s="11"/>
      <c r="D98" s="7" t="s">
        <v>30</v>
      </c>
      <c r="E98" s="64" t="s">
        <v>103</v>
      </c>
      <c r="F98" s="70">
        <v>200</v>
      </c>
      <c r="G98" s="71">
        <v>1</v>
      </c>
      <c r="H98" s="71">
        <v>0.2</v>
      </c>
      <c r="I98" s="71">
        <v>20.2</v>
      </c>
      <c r="J98" s="71">
        <v>92</v>
      </c>
      <c r="K98" s="78"/>
      <c r="L98" s="40">
        <v>30.21</v>
      </c>
    </row>
    <row r="99" spans="1:12" ht="14.4" x14ac:dyDescent="0.3">
      <c r="A99" s="23"/>
      <c r="B99" s="15"/>
      <c r="C99" s="11"/>
      <c r="D99" s="7" t="s">
        <v>31</v>
      </c>
      <c r="E99" s="64" t="s">
        <v>43</v>
      </c>
      <c r="F99" s="70">
        <v>20</v>
      </c>
      <c r="G99" s="71">
        <v>1.58</v>
      </c>
      <c r="H99" s="71">
        <v>0.2</v>
      </c>
      <c r="I99" s="71">
        <v>9.66</v>
      </c>
      <c r="J99" s="71">
        <v>47</v>
      </c>
      <c r="K99" s="78" t="s">
        <v>55</v>
      </c>
      <c r="L99" s="40">
        <v>4.9400000000000004</v>
      </c>
    </row>
    <row r="100" spans="1:12" ht="14.4" x14ac:dyDescent="0.3">
      <c r="A100" s="23"/>
      <c r="B100" s="15"/>
      <c r="C100" s="11"/>
      <c r="D100" s="7" t="s">
        <v>32</v>
      </c>
      <c r="E100" s="65" t="s">
        <v>54</v>
      </c>
      <c r="F100" s="70">
        <v>40</v>
      </c>
      <c r="G100" s="71">
        <v>1.96</v>
      </c>
      <c r="H100" s="71">
        <v>0.4</v>
      </c>
      <c r="I100" s="71">
        <v>17.920000000000002</v>
      </c>
      <c r="J100" s="71">
        <v>84</v>
      </c>
      <c r="K100" s="78" t="s">
        <v>55</v>
      </c>
      <c r="L100" s="40">
        <v>6</v>
      </c>
    </row>
    <row r="101" spans="1:12" ht="14.4" x14ac:dyDescent="0.3">
      <c r="A101" s="23"/>
      <c r="B101" s="15"/>
      <c r="C101" s="11"/>
      <c r="D101" s="6" t="s">
        <v>24</v>
      </c>
      <c r="E101" s="64" t="s">
        <v>53</v>
      </c>
      <c r="F101" s="70">
        <v>100</v>
      </c>
      <c r="G101" s="71">
        <v>0.4</v>
      </c>
      <c r="H101" s="71">
        <v>0.4</v>
      </c>
      <c r="I101" s="71">
        <v>9.8000000000000007</v>
      </c>
      <c r="J101" s="71">
        <v>47</v>
      </c>
      <c r="K101" s="78">
        <v>338</v>
      </c>
      <c r="L101" s="40">
        <v>61.11</v>
      </c>
    </row>
    <row r="102" spans="1:12" ht="14.4" x14ac:dyDescent="0.3">
      <c r="A102" s="23"/>
      <c r="B102" s="15"/>
      <c r="C102" s="11"/>
      <c r="D102" s="6"/>
      <c r="K102" s="78"/>
      <c r="L102" s="40"/>
    </row>
    <row r="103" spans="1:12" ht="14.4" x14ac:dyDescent="0.3">
      <c r="A103" s="24"/>
      <c r="B103" s="17"/>
      <c r="C103" s="8"/>
      <c r="D103" s="18" t="s">
        <v>33</v>
      </c>
      <c r="E103" s="9"/>
      <c r="F103" s="19">
        <f>SUM(F94:F101)</f>
        <v>890</v>
      </c>
      <c r="G103" s="19">
        <f>SUM(G94:G101)</f>
        <v>34.86</v>
      </c>
      <c r="H103" s="19">
        <f>SUM(H94:H101)</f>
        <v>25.949999999999996</v>
      </c>
      <c r="I103" s="19">
        <f>SUM(I94:I101)</f>
        <v>125.95</v>
      </c>
      <c r="J103" s="19">
        <f>SUM(J94:J101)</f>
        <v>882.2</v>
      </c>
      <c r="K103" s="79"/>
      <c r="L103" s="19">
        <f t="shared" ref="L103" si="22">SUM(L94:L102)</f>
        <v>209.06</v>
      </c>
    </row>
    <row r="104" spans="1:12" ht="15.75" customHeight="1" thickBot="1" x14ac:dyDescent="0.3">
      <c r="A104" s="28">
        <f>A85</f>
        <v>1</v>
      </c>
      <c r="B104" s="29">
        <f>B85</f>
        <v>5</v>
      </c>
      <c r="C104" s="88" t="s">
        <v>4</v>
      </c>
      <c r="D104" s="89"/>
      <c r="E104" s="30"/>
      <c r="F104" s="31">
        <f>F93+F103</f>
        <v>1305</v>
      </c>
      <c r="G104" s="31">
        <f t="shared" ref="G104" si="23">G93+G103</f>
        <v>52.459999999999994</v>
      </c>
      <c r="H104" s="31">
        <f t="shared" ref="H104" si="24">H93+H103</f>
        <v>40.519999999999996</v>
      </c>
      <c r="I104" s="31">
        <f t="shared" ref="I104" si="25">I93+I103</f>
        <v>171.91</v>
      </c>
      <c r="J104" s="31">
        <f t="shared" ref="J104:L104" si="26">J93+J103</f>
        <v>1562.04</v>
      </c>
      <c r="K104" s="82"/>
      <c r="L104" s="31">
        <f t="shared" si="26"/>
        <v>398.12</v>
      </c>
    </row>
    <row r="105" spans="1:12" ht="15" thickBot="1" x14ac:dyDescent="0.35">
      <c r="A105" s="20">
        <v>2</v>
      </c>
      <c r="B105" s="21">
        <v>1</v>
      </c>
      <c r="C105" s="22" t="s">
        <v>20</v>
      </c>
      <c r="D105" s="5" t="s">
        <v>21</v>
      </c>
      <c r="E105" s="55" t="s">
        <v>51</v>
      </c>
      <c r="F105" s="70">
        <v>150</v>
      </c>
      <c r="G105" s="63">
        <v>6.64</v>
      </c>
      <c r="H105" s="63">
        <v>4.41</v>
      </c>
      <c r="I105" s="63">
        <v>42.37</v>
      </c>
      <c r="J105" s="63">
        <v>235.85</v>
      </c>
      <c r="K105" s="83" t="s">
        <v>111</v>
      </c>
      <c r="L105" s="40">
        <v>6.44</v>
      </c>
    </row>
    <row r="106" spans="1:12" ht="14.4" x14ac:dyDescent="0.3">
      <c r="A106" s="23"/>
      <c r="B106" s="15"/>
      <c r="C106" s="11"/>
      <c r="D106" s="6"/>
      <c r="E106" s="55" t="s">
        <v>108</v>
      </c>
      <c r="F106" s="70">
        <v>90</v>
      </c>
      <c r="G106" s="63">
        <v>13.6</v>
      </c>
      <c r="H106" s="63">
        <v>6.41</v>
      </c>
      <c r="I106" s="63">
        <v>11.92</v>
      </c>
      <c r="J106" s="63">
        <v>160.16</v>
      </c>
      <c r="K106" s="83" t="s">
        <v>110</v>
      </c>
      <c r="L106" s="38">
        <v>56.08</v>
      </c>
    </row>
    <row r="107" spans="1:12" ht="14.4" x14ac:dyDescent="0.3">
      <c r="A107" s="23"/>
      <c r="B107" s="15"/>
      <c r="C107" s="11"/>
      <c r="D107" s="6"/>
      <c r="E107" s="55" t="s">
        <v>39</v>
      </c>
      <c r="F107" s="70">
        <v>5</v>
      </c>
      <c r="G107" s="63">
        <v>0</v>
      </c>
      <c r="H107" s="63">
        <v>3.6</v>
      </c>
      <c r="I107" s="63">
        <v>0.1</v>
      </c>
      <c r="J107" s="63">
        <v>33.1</v>
      </c>
      <c r="K107" s="83" t="s">
        <v>112</v>
      </c>
      <c r="L107" s="40">
        <v>11.82</v>
      </c>
    </row>
    <row r="108" spans="1:12" ht="14.4" x14ac:dyDescent="0.3">
      <c r="A108" s="23"/>
      <c r="B108" s="15"/>
      <c r="C108" s="11"/>
      <c r="D108" s="7" t="s">
        <v>22</v>
      </c>
      <c r="E108" s="67" t="s">
        <v>109</v>
      </c>
      <c r="F108" s="70">
        <v>200</v>
      </c>
      <c r="G108" s="63">
        <v>7.0000000000000007E-2</v>
      </c>
      <c r="H108" s="63">
        <v>0.02</v>
      </c>
      <c r="I108" s="63">
        <v>15</v>
      </c>
      <c r="J108" s="63">
        <v>60</v>
      </c>
      <c r="K108" s="78">
        <v>376</v>
      </c>
      <c r="L108" s="40">
        <v>2.68</v>
      </c>
    </row>
    <row r="109" spans="1:12" ht="14.4" x14ac:dyDescent="0.3">
      <c r="A109" s="23"/>
      <c r="B109" s="15"/>
      <c r="C109" s="11"/>
      <c r="D109" s="7" t="s">
        <v>23</v>
      </c>
      <c r="E109" s="64" t="s">
        <v>43</v>
      </c>
      <c r="F109" s="70">
        <v>30</v>
      </c>
      <c r="G109" s="63">
        <v>2.37</v>
      </c>
      <c r="H109" s="63">
        <v>0.3</v>
      </c>
      <c r="I109" s="63">
        <v>14.49</v>
      </c>
      <c r="J109" s="63">
        <v>70.5</v>
      </c>
      <c r="K109" s="78" t="s">
        <v>55</v>
      </c>
      <c r="L109" s="40">
        <v>4.9400000000000004</v>
      </c>
    </row>
    <row r="110" spans="1:12" ht="14.4" x14ac:dyDescent="0.3">
      <c r="A110" s="23"/>
      <c r="B110" s="15"/>
      <c r="C110" s="11"/>
      <c r="D110" s="7" t="s">
        <v>24</v>
      </c>
      <c r="E110" s="67" t="s">
        <v>44</v>
      </c>
      <c r="F110" s="70">
        <v>100</v>
      </c>
      <c r="G110" s="63">
        <v>0.4</v>
      </c>
      <c r="H110" s="63">
        <v>0.3</v>
      </c>
      <c r="I110" s="63">
        <v>10.3</v>
      </c>
      <c r="J110" s="63">
        <v>47</v>
      </c>
      <c r="K110" s="78">
        <v>338</v>
      </c>
      <c r="L110" s="40">
        <v>91.88</v>
      </c>
    </row>
    <row r="111" spans="1:12" ht="14.4" x14ac:dyDescent="0.3">
      <c r="A111" s="23"/>
      <c r="B111" s="15"/>
      <c r="C111" s="11"/>
      <c r="D111" s="6"/>
      <c r="K111" s="78"/>
      <c r="L111" s="40"/>
    </row>
    <row r="112" spans="1:12" ht="14.4" x14ac:dyDescent="0.3">
      <c r="A112" s="23"/>
      <c r="B112" s="15"/>
      <c r="C112" s="11"/>
      <c r="D112" s="6"/>
      <c r="E112" s="39"/>
      <c r="F112" s="40"/>
      <c r="G112" s="40"/>
      <c r="H112" s="40"/>
      <c r="I112" s="40"/>
      <c r="J112" s="40"/>
      <c r="K112" s="78"/>
      <c r="L112" s="40"/>
    </row>
    <row r="113" spans="1:12" ht="14.4" x14ac:dyDescent="0.3">
      <c r="A113" s="24"/>
      <c r="B113" s="17"/>
      <c r="C113" s="8"/>
      <c r="D113" s="18" t="s">
        <v>33</v>
      </c>
      <c r="E113" s="9"/>
      <c r="F113" s="19">
        <f>SUM(F105:F112)</f>
        <v>575</v>
      </c>
      <c r="G113" s="19">
        <f t="shared" ref="G113:J113" si="27">SUM(G105:G112)</f>
        <v>23.08</v>
      </c>
      <c r="H113" s="19">
        <f t="shared" si="27"/>
        <v>15.040000000000001</v>
      </c>
      <c r="I113" s="19">
        <f t="shared" si="27"/>
        <v>94.179999999999993</v>
      </c>
      <c r="J113" s="19">
        <f t="shared" si="27"/>
        <v>606.61</v>
      </c>
      <c r="K113" s="79"/>
      <c r="L113" s="19">
        <f t="shared" ref="L113" si="28">SUM(L105:L112)</f>
        <v>173.84</v>
      </c>
    </row>
    <row r="114" spans="1:12" ht="14.4" x14ac:dyDescent="0.3">
      <c r="A114" s="25">
        <f>A105</f>
        <v>2</v>
      </c>
      <c r="B114" s="13">
        <f>B105</f>
        <v>1</v>
      </c>
      <c r="C114" s="10" t="s">
        <v>25</v>
      </c>
      <c r="D114" s="7" t="s">
        <v>26</v>
      </c>
      <c r="E114" s="59" t="s">
        <v>113</v>
      </c>
      <c r="F114" s="73">
        <v>60</v>
      </c>
      <c r="G114" s="57">
        <v>0.51</v>
      </c>
      <c r="H114" s="57">
        <v>3.06</v>
      </c>
      <c r="I114" s="57">
        <v>1.56</v>
      </c>
      <c r="J114" s="74">
        <v>36.979999999999997</v>
      </c>
      <c r="K114" s="80">
        <v>21</v>
      </c>
      <c r="L114" s="40">
        <v>35.11</v>
      </c>
    </row>
    <row r="115" spans="1:12" ht="14.4" x14ac:dyDescent="0.3">
      <c r="A115" s="23"/>
      <c r="B115" s="15"/>
      <c r="C115" s="11"/>
      <c r="D115" s="7" t="s">
        <v>27</v>
      </c>
      <c r="E115" s="55" t="s">
        <v>159</v>
      </c>
      <c r="F115" s="70">
        <v>220</v>
      </c>
      <c r="G115" s="63">
        <v>7.92</v>
      </c>
      <c r="H115" s="63">
        <v>5.36</v>
      </c>
      <c r="I115" s="63">
        <v>13.64</v>
      </c>
      <c r="J115" s="63">
        <v>134.94</v>
      </c>
      <c r="K115" s="81">
        <v>116</v>
      </c>
      <c r="L115" s="40">
        <v>45.87</v>
      </c>
    </row>
    <row r="116" spans="1:12" ht="14.4" x14ac:dyDescent="0.3">
      <c r="A116" s="23"/>
      <c r="B116" s="15"/>
      <c r="C116" s="11"/>
      <c r="D116" s="7" t="s">
        <v>28</v>
      </c>
      <c r="E116" s="55" t="s">
        <v>84</v>
      </c>
      <c r="F116" s="70">
        <v>240</v>
      </c>
      <c r="G116" s="63">
        <v>25.4</v>
      </c>
      <c r="H116" s="63">
        <v>15.38</v>
      </c>
      <c r="I116" s="63">
        <v>25.85</v>
      </c>
      <c r="J116" s="63">
        <v>344.04</v>
      </c>
      <c r="K116" s="81">
        <v>259</v>
      </c>
      <c r="L116" s="40">
        <v>118.73</v>
      </c>
    </row>
    <row r="117" spans="1:12" ht="14.4" x14ac:dyDescent="0.3">
      <c r="A117" s="23"/>
      <c r="B117" s="15"/>
      <c r="C117" s="11"/>
      <c r="D117" s="7" t="s">
        <v>29</v>
      </c>
      <c r="L117" s="40"/>
    </row>
    <row r="118" spans="1:12" ht="14.4" x14ac:dyDescent="0.3">
      <c r="A118" s="23"/>
      <c r="B118" s="15"/>
      <c r="C118" s="11"/>
      <c r="D118" s="7" t="s">
        <v>30</v>
      </c>
      <c r="E118" s="64" t="s">
        <v>69</v>
      </c>
      <c r="F118" s="70">
        <v>200</v>
      </c>
      <c r="G118" s="63">
        <v>48.4</v>
      </c>
      <c r="H118" s="63">
        <v>0.19</v>
      </c>
      <c r="I118" s="63">
        <v>32.43</v>
      </c>
      <c r="J118" s="63">
        <v>133.4</v>
      </c>
      <c r="K118" s="80">
        <v>349</v>
      </c>
      <c r="L118" s="40">
        <v>26.22</v>
      </c>
    </row>
    <row r="119" spans="1:12" ht="14.4" x14ac:dyDescent="0.3">
      <c r="A119" s="23"/>
      <c r="B119" s="15"/>
      <c r="C119" s="11"/>
      <c r="D119" s="7" t="s">
        <v>31</v>
      </c>
      <c r="E119" s="64" t="s">
        <v>43</v>
      </c>
      <c r="F119" s="70">
        <v>20</v>
      </c>
      <c r="G119" s="63">
        <v>1.58</v>
      </c>
      <c r="H119" s="63">
        <v>0.2</v>
      </c>
      <c r="I119" s="63">
        <v>9.66</v>
      </c>
      <c r="J119" s="63">
        <v>47</v>
      </c>
      <c r="K119" s="80">
        <v>347</v>
      </c>
      <c r="L119" s="40">
        <v>4.9400000000000004</v>
      </c>
    </row>
    <row r="120" spans="1:12" ht="14.4" x14ac:dyDescent="0.3">
      <c r="A120" s="23"/>
      <c r="B120" s="15"/>
      <c r="C120" s="11"/>
      <c r="D120" s="7" t="s">
        <v>32</v>
      </c>
      <c r="E120" s="65" t="s">
        <v>54</v>
      </c>
      <c r="F120" s="70">
        <v>40</v>
      </c>
      <c r="G120" s="63">
        <v>1.96</v>
      </c>
      <c r="H120" s="63">
        <v>0.4</v>
      </c>
      <c r="I120" s="63">
        <v>17.920000000000002</v>
      </c>
      <c r="J120" s="63">
        <v>84</v>
      </c>
      <c r="K120" s="80" t="s">
        <v>55</v>
      </c>
      <c r="L120" s="40">
        <v>6</v>
      </c>
    </row>
    <row r="121" spans="1:12" ht="14.4" x14ac:dyDescent="0.3">
      <c r="A121" s="23"/>
      <c r="B121" s="15"/>
      <c r="C121" s="11"/>
      <c r="D121" s="6"/>
      <c r="E121" s="39"/>
      <c r="F121" s="40"/>
      <c r="G121" s="40"/>
      <c r="H121" s="40"/>
      <c r="I121" s="40"/>
      <c r="J121" s="40"/>
      <c r="K121" s="78"/>
      <c r="L121" s="40"/>
    </row>
    <row r="122" spans="1:12" ht="14.4" x14ac:dyDescent="0.3">
      <c r="A122" s="23"/>
      <c r="B122" s="15"/>
      <c r="C122" s="11"/>
      <c r="D122" s="6"/>
      <c r="E122" s="39"/>
      <c r="F122" s="40"/>
      <c r="G122" s="40"/>
      <c r="H122" s="40"/>
      <c r="I122" s="40"/>
      <c r="J122" s="40"/>
      <c r="K122" s="78"/>
      <c r="L122" s="40"/>
    </row>
    <row r="123" spans="1:12" ht="14.4" x14ac:dyDescent="0.3">
      <c r="A123" s="24"/>
      <c r="B123" s="17"/>
      <c r="C123" s="8"/>
      <c r="D123" s="18" t="s">
        <v>33</v>
      </c>
      <c r="E123" s="9"/>
      <c r="F123" s="19">
        <f>SUM(F114:F122)</f>
        <v>780</v>
      </c>
      <c r="G123" s="19">
        <f t="shared" ref="G123:J123" si="29">SUM(G114:G122)</f>
        <v>85.769999999999982</v>
      </c>
      <c r="H123" s="19">
        <f t="shared" si="29"/>
        <v>24.59</v>
      </c>
      <c r="I123" s="19">
        <f t="shared" si="29"/>
        <v>101.06</v>
      </c>
      <c r="J123" s="19">
        <f t="shared" si="29"/>
        <v>780.36</v>
      </c>
      <c r="K123" s="79"/>
      <c r="L123" s="19">
        <f t="shared" ref="L123" si="30">SUM(L114:L122)</f>
        <v>236.86999999999998</v>
      </c>
    </row>
    <row r="124" spans="1:12" ht="15" thickBot="1" x14ac:dyDescent="0.3">
      <c r="A124" s="28">
        <f>A105</f>
        <v>2</v>
      </c>
      <c r="B124" s="29">
        <f>B105</f>
        <v>1</v>
      </c>
      <c r="C124" s="88" t="s">
        <v>4</v>
      </c>
      <c r="D124" s="89"/>
      <c r="E124" s="30"/>
      <c r="F124" s="31">
        <f>F113+F123</f>
        <v>1355</v>
      </c>
      <c r="G124" s="31">
        <f t="shared" ref="G124" si="31">G113+G123</f>
        <v>108.84999999999998</v>
      </c>
      <c r="H124" s="31">
        <f t="shared" ref="H124" si="32">H113+H123</f>
        <v>39.630000000000003</v>
      </c>
      <c r="I124" s="31">
        <f t="shared" ref="I124" si="33">I113+I123</f>
        <v>195.24</v>
      </c>
      <c r="J124" s="31">
        <f t="shared" ref="J124:L124" si="34">J113+J123</f>
        <v>1386.97</v>
      </c>
      <c r="K124" s="82"/>
      <c r="L124" s="31">
        <f t="shared" si="34"/>
        <v>410.71</v>
      </c>
    </row>
    <row r="125" spans="1:12" ht="14.4" x14ac:dyDescent="0.3">
      <c r="A125" s="14">
        <v>2</v>
      </c>
      <c r="B125" s="15">
        <v>2</v>
      </c>
      <c r="C125" s="22" t="s">
        <v>20</v>
      </c>
      <c r="D125" s="5" t="s">
        <v>21</v>
      </c>
      <c r="E125" s="69" t="s">
        <v>68</v>
      </c>
      <c r="F125" s="70">
        <v>150</v>
      </c>
      <c r="G125" s="63">
        <v>3.27</v>
      </c>
      <c r="H125" s="63">
        <v>4.71</v>
      </c>
      <c r="I125" s="63">
        <v>22.03</v>
      </c>
      <c r="J125" s="63">
        <v>144.03</v>
      </c>
      <c r="K125" s="78">
        <v>128</v>
      </c>
      <c r="L125" s="40">
        <v>22.59</v>
      </c>
    </row>
    <row r="126" spans="1:12" ht="14.4" x14ac:dyDescent="0.3">
      <c r="A126" s="14"/>
      <c r="B126" s="15"/>
      <c r="C126" s="11"/>
      <c r="D126" s="6"/>
      <c r="E126" s="69" t="s">
        <v>114</v>
      </c>
      <c r="F126" s="75">
        <v>90</v>
      </c>
      <c r="G126" s="63">
        <v>13.99</v>
      </c>
      <c r="H126" s="63">
        <v>9.3800000000000008</v>
      </c>
      <c r="I126" s="63">
        <v>13.7</v>
      </c>
      <c r="J126" s="63">
        <v>195.48</v>
      </c>
      <c r="K126" s="78">
        <v>234</v>
      </c>
      <c r="L126" s="40">
        <v>10.210000000000001</v>
      </c>
    </row>
    <row r="127" spans="1:12" ht="15" thickBot="1" x14ac:dyDescent="0.35">
      <c r="A127" s="14"/>
      <c r="B127" s="15"/>
      <c r="C127" s="11"/>
      <c r="D127" s="6"/>
      <c r="E127" s="69" t="s">
        <v>92</v>
      </c>
      <c r="F127" s="70">
        <v>30</v>
      </c>
      <c r="G127" s="63">
        <v>0.42</v>
      </c>
      <c r="H127" s="63">
        <v>1.23</v>
      </c>
      <c r="I127" s="63">
        <v>1.69</v>
      </c>
      <c r="J127" s="63">
        <v>19.64</v>
      </c>
      <c r="K127" s="78">
        <v>330</v>
      </c>
      <c r="L127" s="40">
        <v>6.23</v>
      </c>
    </row>
    <row r="128" spans="1:12" ht="14.4" x14ac:dyDescent="0.3">
      <c r="A128" s="14"/>
      <c r="B128" s="15"/>
      <c r="C128" s="11"/>
      <c r="D128" s="6"/>
      <c r="E128" s="69" t="s">
        <v>95</v>
      </c>
      <c r="F128" s="70">
        <v>15</v>
      </c>
      <c r="G128" s="63">
        <v>3.48</v>
      </c>
      <c r="H128" s="63">
        <v>4.43</v>
      </c>
      <c r="I128" s="63"/>
      <c r="J128" s="63">
        <v>54.6</v>
      </c>
      <c r="K128" s="86">
        <v>15</v>
      </c>
      <c r="L128" s="38">
        <v>15.94</v>
      </c>
    </row>
    <row r="129" spans="1:12" ht="14.4" x14ac:dyDescent="0.3">
      <c r="A129" s="14"/>
      <c r="B129" s="15"/>
      <c r="C129" s="11"/>
      <c r="D129" s="7" t="s">
        <v>22</v>
      </c>
      <c r="E129" s="69" t="s">
        <v>115</v>
      </c>
      <c r="F129" s="70">
        <v>200</v>
      </c>
      <c r="G129" s="63">
        <v>3.58</v>
      </c>
      <c r="H129" s="63">
        <v>2.85</v>
      </c>
      <c r="I129" s="63">
        <v>15.71</v>
      </c>
      <c r="J129" s="63">
        <v>104.05</v>
      </c>
      <c r="K129" s="78">
        <v>382</v>
      </c>
      <c r="L129" s="40">
        <v>13.37</v>
      </c>
    </row>
    <row r="130" spans="1:12" ht="14.4" x14ac:dyDescent="0.3">
      <c r="A130" s="14"/>
      <c r="B130" s="15"/>
      <c r="C130" s="11"/>
      <c r="D130" s="7"/>
      <c r="E130" s="67" t="s">
        <v>163</v>
      </c>
      <c r="F130" s="70">
        <v>150</v>
      </c>
      <c r="G130" s="63">
        <v>4.3499999999999996</v>
      </c>
      <c r="H130" s="63">
        <v>3.75</v>
      </c>
      <c r="I130" s="63">
        <v>7.2</v>
      </c>
      <c r="J130" s="63">
        <v>80.25</v>
      </c>
      <c r="K130" s="78">
        <v>385</v>
      </c>
      <c r="L130" s="40">
        <v>21.75</v>
      </c>
    </row>
    <row r="131" spans="1:12" ht="14.4" x14ac:dyDescent="0.3">
      <c r="A131" s="14"/>
      <c r="B131" s="15"/>
      <c r="C131" s="11"/>
      <c r="D131" s="7" t="s">
        <v>23</v>
      </c>
      <c r="K131" s="78"/>
      <c r="L131" s="40"/>
    </row>
    <row r="132" spans="1:12" ht="14.4" x14ac:dyDescent="0.3">
      <c r="A132" s="14"/>
      <c r="B132" s="15"/>
      <c r="C132" s="11"/>
      <c r="D132" s="7" t="s">
        <v>24</v>
      </c>
      <c r="E132" s="55" t="s">
        <v>53</v>
      </c>
      <c r="F132" s="70">
        <v>100</v>
      </c>
      <c r="G132" s="63">
        <v>0.4</v>
      </c>
      <c r="H132" s="63">
        <v>0.4</v>
      </c>
      <c r="I132" s="63">
        <v>9.8000000000000007</v>
      </c>
      <c r="J132" s="63">
        <v>47</v>
      </c>
      <c r="K132" s="78">
        <v>338</v>
      </c>
      <c r="L132" s="40">
        <v>61.11</v>
      </c>
    </row>
    <row r="133" spans="1:12" ht="14.4" x14ac:dyDescent="0.3">
      <c r="A133" s="14"/>
      <c r="B133" s="15"/>
      <c r="C133" s="11"/>
      <c r="D133" s="6"/>
      <c r="K133" s="78"/>
      <c r="L133" s="40"/>
    </row>
    <row r="134" spans="1:12" ht="14.4" x14ac:dyDescent="0.3">
      <c r="A134" s="14"/>
      <c r="B134" s="15"/>
      <c r="C134" s="11"/>
      <c r="D134" s="6"/>
      <c r="K134" s="78"/>
      <c r="L134" s="40"/>
    </row>
    <row r="135" spans="1:12" ht="14.4" x14ac:dyDescent="0.3">
      <c r="A135" s="16"/>
      <c r="B135" s="17"/>
      <c r="C135" s="8"/>
      <c r="D135" s="18" t="s">
        <v>33</v>
      </c>
      <c r="E135" s="9"/>
      <c r="F135" s="19">
        <f>SUM(F125:F132)</f>
        <v>735</v>
      </c>
      <c r="G135" s="19">
        <f>SUM(G125:G132)</f>
        <v>29.490000000000002</v>
      </c>
      <c r="H135" s="19">
        <f>SUM(H125:H132)</f>
        <v>26.75</v>
      </c>
      <c r="I135" s="19">
        <f>SUM(I125:I132)</f>
        <v>70.13000000000001</v>
      </c>
      <c r="J135" s="19">
        <f>SUM(J125:J132)</f>
        <v>645.04999999999995</v>
      </c>
      <c r="K135" s="79"/>
      <c r="L135" s="19">
        <f>SUM(L125:L134)</f>
        <v>151.19999999999999</v>
      </c>
    </row>
    <row r="136" spans="1:12" ht="14.4" x14ac:dyDescent="0.3">
      <c r="A136" s="13">
        <f>A125</f>
        <v>2</v>
      </c>
      <c r="B136" s="13">
        <f>B125</f>
        <v>2</v>
      </c>
      <c r="C136" s="10" t="s">
        <v>25</v>
      </c>
      <c r="D136" s="7" t="s">
        <v>26</v>
      </c>
      <c r="E136" s="55" t="s">
        <v>116</v>
      </c>
      <c r="F136" s="70">
        <v>60</v>
      </c>
      <c r="G136" s="71">
        <v>0.51</v>
      </c>
      <c r="H136" s="71">
        <v>3.06</v>
      </c>
      <c r="I136" s="71">
        <v>1.56</v>
      </c>
      <c r="J136" s="71">
        <v>36.979999999999997</v>
      </c>
      <c r="K136" s="81">
        <v>21</v>
      </c>
      <c r="L136" s="40">
        <v>35.979999999999997</v>
      </c>
    </row>
    <row r="137" spans="1:12" ht="14.4" x14ac:dyDescent="0.3">
      <c r="A137" s="14"/>
      <c r="B137" s="15"/>
      <c r="C137" s="11"/>
      <c r="D137" s="7" t="s">
        <v>27</v>
      </c>
      <c r="E137" s="55" t="s">
        <v>117</v>
      </c>
      <c r="F137" s="70">
        <v>220</v>
      </c>
      <c r="G137" s="71">
        <v>1.91</v>
      </c>
      <c r="H137" s="71">
        <v>2.34</v>
      </c>
      <c r="I137" s="71">
        <v>14.63</v>
      </c>
      <c r="J137" s="71">
        <v>87.7</v>
      </c>
      <c r="K137" s="80">
        <v>104</v>
      </c>
      <c r="L137" s="40">
        <v>47.78</v>
      </c>
    </row>
    <row r="138" spans="1:12" ht="14.4" x14ac:dyDescent="0.3">
      <c r="A138" s="14"/>
      <c r="B138" s="15"/>
      <c r="C138" s="11"/>
      <c r="D138" s="7" t="s">
        <v>28</v>
      </c>
      <c r="E138" s="64" t="s">
        <v>118</v>
      </c>
      <c r="F138" s="70">
        <v>90</v>
      </c>
      <c r="G138" s="71">
        <v>16.03</v>
      </c>
      <c r="H138" s="71">
        <v>14.47</v>
      </c>
      <c r="I138" s="71">
        <v>11.92</v>
      </c>
      <c r="J138" s="71">
        <v>242.31</v>
      </c>
      <c r="K138" s="80">
        <v>271</v>
      </c>
      <c r="L138" s="40">
        <v>74.900000000000006</v>
      </c>
    </row>
    <row r="139" spans="1:12" ht="14.4" x14ac:dyDescent="0.3">
      <c r="A139" s="14"/>
      <c r="B139" s="15"/>
      <c r="C139" s="11"/>
      <c r="D139" s="7" t="s">
        <v>29</v>
      </c>
      <c r="E139" s="64" t="s">
        <v>119</v>
      </c>
      <c r="F139" s="70">
        <v>30</v>
      </c>
      <c r="G139" s="71">
        <v>0.35</v>
      </c>
      <c r="H139" s="71">
        <v>1.03</v>
      </c>
      <c r="I139" s="71">
        <v>3</v>
      </c>
      <c r="J139" s="71">
        <v>22.81</v>
      </c>
      <c r="K139" s="80">
        <v>331</v>
      </c>
      <c r="L139" s="40">
        <v>1.64</v>
      </c>
    </row>
    <row r="140" spans="1:12" ht="14.4" x14ac:dyDescent="0.3">
      <c r="A140" s="14"/>
      <c r="B140" s="15"/>
      <c r="C140" s="11"/>
      <c r="D140" s="7"/>
      <c r="E140" s="64" t="s">
        <v>120</v>
      </c>
      <c r="F140" s="70">
        <v>150</v>
      </c>
      <c r="G140" s="71">
        <v>6.59</v>
      </c>
      <c r="H140" s="71">
        <v>5.34</v>
      </c>
      <c r="I140" s="71">
        <v>29.76</v>
      </c>
      <c r="J140" s="71">
        <v>193.21</v>
      </c>
      <c r="K140" s="80">
        <v>171</v>
      </c>
      <c r="L140" s="40">
        <v>13.23</v>
      </c>
    </row>
    <row r="141" spans="1:12" ht="14.4" x14ac:dyDescent="0.3">
      <c r="A141" s="14"/>
      <c r="B141" s="15"/>
      <c r="C141" s="11"/>
      <c r="D141" s="7" t="s">
        <v>30</v>
      </c>
      <c r="E141" s="64" t="s">
        <v>121</v>
      </c>
      <c r="F141" s="70">
        <v>200</v>
      </c>
      <c r="G141" s="71">
        <v>0.14000000000000001</v>
      </c>
      <c r="H141" s="71">
        <v>0.1</v>
      </c>
      <c r="I141" s="71">
        <v>12.62</v>
      </c>
      <c r="J141" s="71">
        <v>53.09</v>
      </c>
      <c r="K141" s="80">
        <v>345</v>
      </c>
      <c r="L141" s="40">
        <v>12</v>
      </c>
    </row>
    <row r="142" spans="1:12" ht="14.4" x14ac:dyDescent="0.3">
      <c r="A142" s="14"/>
      <c r="B142" s="15"/>
      <c r="C142" s="11"/>
      <c r="D142" s="7" t="s">
        <v>31</v>
      </c>
      <c r="E142" s="64" t="s">
        <v>43</v>
      </c>
      <c r="F142" s="70">
        <v>20</v>
      </c>
      <c r="G142" s="71">
        <v>1.58</v>
      </c>
      <c r="H142" s="71">
        <v>0.2</v>
      </c>
      <c r="I142" s="71">
        <v>9.66</v>
      </c>
      <c r="J142" s="71">
        <v>47</v>
      </c>
      <c r="K142" s="80" t="s">
        <v>55</v>
      </c>
      <c r="L142" s="40">
        <v>4.9400000000000004</v>
      </c>
    </row>
    <row r="143" spans="1:12" ht="14.4" x14ac:dyDescent="0.3">
      <c r="A143" s="14"/>
      <c r="B143" s="15"/>
      <c r="C143" s="11"/>
      <c r="D143" s="7" t="s">
        <v>32</v>
      </c>
      <c r="E143" s="65" t="s">
        <v>54</v>
      </c>
      <c r="F143" s="70">
        <v>40</v>
      </c>
      <c r="G143" s="71">
        <v>1.96</v>
      </c>
      <c r="H143" s="71">
        <v>0.4</v>
      </c>
      <c r="I143" s="71">
        <v>8</v>
      </c>
      <c r="J143" s="71">
        <v>84</v>
      </c>
      <c r="K143" s="80" t="s">
        <v>55</v>
      </c>
      <c r="L143" s="40">
        <v>6</v>
      </c>
    </row>
    <row r="144" spans="1:12" ht="14.4" x14ac:dyDescent="0.3">
      <c r="A144" s="14"/>
      <c r="B144" s="15"/>
      <c r="C144" s="11"/>
      <c r="D144" s="6" t="s">
        <v>24</v>
      </c>
      <c r="E144" s="65" t="s">
        <v>44</v>
      </c>
      <c r="F144" s="70">
        <v>100</v>
      </c>
      <c r="G144" s="71">
        <v>0.4</v>
      </c>
      <c r="H144" s="71">
        <v>0.3</v>
      </c>
      <c r="I144" s="71">
        <v>10.3</v>
      </c>
      <c r="J144" s="71">
        <v>47</v>
      </c>
      <c r="K144" s="81">
        <v>338</v>
      </c>
      <c r="L144" s="40">
        <v>91.88</v>
      </c>
    </row>
    <row r="145" spans="1:12" ht="14.4" x14ac:dyDescent="0.3">
      <c r="A145" s="14"/>
      <c r="B145" s="15"/>
      <c r="C145" s="11"/>
      <c r="D145" s="6"/>
      <c r="K145" s="78"/>
      <c r="L145" s="40"/>
    </row>
    <row r="146" spans="1:12" ht="14.4" x14ac:dyDescent="0.3">
      <c r="A146" s="16"/>
      <c r="B146" s="17"/>
      <c r="C146" s="8"/>
      <c r="D146" s="18" t="s">
        <v>33</v>
      </c>
      <c r="E146" s="9"/>
      <c r="F146" s="19">
        <f>SUM(F136:F144)</f>
        <v>910</v>
      </c>
      <c r="G146" s="19">
        <f>SUM(G136:G144)</f>
        <v>29.470000000000006</v>
      </c>
      <c r="H146" s="19">
        <f>SUM(H136:H144)</f>
        <v>27.240000000000002</v>
      </c>
      <c r="I146" s="19">
        <f>SUM(I136:I144)</f>
        <v>101.45</v>
      </c>
      <c r="J146" s="19">
        <f>SUM(J136:J144)</f>
        <v>814.1</v>
      </c>
      <c r="K146" s="79"/>
      <c r="L146" s="19">
        <f t="shared" ref="L146" si="35">SUM(L136:L145)</f>
        <v>288.34999999999997</v>
      </c>
    </row>
    <row r="147" spans="1:12" ht="15" thickBot="1" x14ac:dyDescent="0.3">
      <c r="A147" s="32">
        <f>A125</f>
        <v>2</v>
      </c>
      <c r="B147" s="32">
        <f>B125</f>
        <v>2</v>
      </c>
      <c r="C147" s="88" t="s">
        <v>4</v>
      </c>
      <c r="D147" s="89"/>
      <c r="E147" s="30"/>
      <c r="F147" s="31">
        <f>F135+F146</f>
        <v>1645</v>
      </c>
      <c r="G147" s="31">
        <f t="shared" ref="G147" si="36">G135+G146</f>
        <v>58.960000000000008</v>
      </c>
      <c r="H147" s="31">
        <f t="shared" ref="H147" si="37">H135+H146</f>
        <v>53.99</v>
      </c>
      <c r="I147" s="31">
        <f t="shared" ref="I147" si="38">I135+I146</f>
        <v>171.58</v>
      </c>
      <c r="J147" s="31">
        <f t="shared" ref="J147:L147" si="39">J135+J146</f>
        <v>1459.15</v>
      </c>
      <c r="K147" s="82"/>
      <c r="L147" s="31">
        <f t="shared" si="39"/>
        <v>439.54999999999995</v>
      </c>
    </row>
    <row r="148" spans="1:12" ht="14.4" x14ac:dyDescent="0.3">
      <c r="A148" s="20">
        <v>2</v>
      </c>
      <c r="B148" s="21">
        <v>3</v>
      </c>
      <c r="C148" s="22" t="s">
        <v>20</v>
      </c>
      <c r="D148" s="5" t="s">
        <v>21</v>
      </c>
      <c r="E148" s="69" t="s">
        <v>122</v>
      </c>
      <c r="F148" s="70">
        <v>150</v>
      </c>
      <c r="G148" s="63">
        <v>22.13</v>
      </c>
      <c r="H148" s="63">
        <v>9.17</v>
      </c>
      <c r="I148" s="63">
        <v>21.1</v>
      </c>
      <c r="J148" s="63">
        <v>259.29000000000002</v>
      </c>
      <c r="K148" s="80">
        <v>219</v>
      </c>
      <c r="L148" s="38">
        <v>94.74</v>
      </c>
    </row>
    <row r="149" spans="1:12" ht="14.4" x14ac:dyDescent="0.3">
      <c r="A149" s="23"/>
      <c r="B149" s="15"/>
      <c r="C149" s="11"/>
      <c r="D149" s="6"/>
      <c r="E149" s="69" t="s">
        <v>75</v>
      </c>
      <c r="F149" s="70">
        <v>40</v>
      </c>
      <c r="G149" s="63">
        <v>0.26</v>
      </c>
      <c r="H149" s="63">
        <v>7.0000000000000007E-2</v>
      </c>
      <c r="I149" s="63">
        <v>13.48</v>
      </c>
      <c r="J149" s="63">
        <v>57.06</v>
      </c>
      <c r="K149" s="80">
        <v>168</v>
      </c>
      <c r="L149" s="40">
        <v>21.57</v>
      </c>
    </row>
    <row r="150" spans="1:12" ht="14.4" x14ac:dyDescent="0.3">
      <c r="A150" s="23"/>
      <c r="B150" s="15"/>
      <c r="C150" s="11"/>
      <c r="D150" s="6"/>
      <c r="E150" s="64" t="s">
        <v>39</v>
      </c>
      <c r="F150" s="70">
        <v>15</v>
      </c>
      <c r="G150" s="63">
        <v>0.12</v>
      </c>
      <c r="H150" s="63">
        <v>10.88</v>
      </c>
      <c r="I150" s="63">
        <v>0.2</v>
      </c>
      <c r="J150" s="63">
        <v>99.15</v>
      </c>
      <c r="K150" s="84" t="s">
        <v>112</v>
      </c>
      <c r="L150" s="40">
        <v>11.82</v>
      </c>
    </row>
    <row r="151" spans="1:12" ht="14.4" x14ac:dyDescent="0.3">
      <c r="A151" s="23"/>
      <c r="B151" s="15"/>
      <c r="C151" s="11"/>
      <c r="D151" s="7" t="s">
        <v>22</v>
      </c>
      <c r="E151" s="67" t="s">
        <v>123</v>
      </c>
      <c r="F151" s="70">
        <v>200</v>
      </c>
      <c r="G151" s="63">
        <v>0.26</v>
      </c>
      <c r="H151" s="63">
        <v>0.03</v>
      </c>
      <c r="I151" s="63">
        <v>11.26</v>
      </c>
      <c r="J151" s="63">
        <v>47.79</v>
      </c>
      <c r="K151" s="84" t="s">
        <v>80</v>
      </c>
      <c r="L151" s="40">
        <v>5.18</v>
      </c>
    </row>
    <row r="152" spans="1:12" ht="15.75" customHeight="1" x14ac:dyDescent="0.3">
      <c r="A152" s="23"/>
      <c r="B152" s="15"/>
      <c r="C152" s="11"/>
      <c r="D152" s="7" t="s">
        <v>23</v>
      </c>
      <c r="E152" s="55" t="s">
        <v>124</v>
      </c>
      <c r="F152" s="70">
        <v>50</v>
      </c>
      <c r="G152" s="63">
        <v>3.58</v>
      </c>
      <c r="H152" s="63">
        <v>2.38</v>
      </c>
      <c r="I152" s="63">
        <v>26.82</v>
      </c>
      <c r="J152" s="63">
        <v>142.68</v>
      </c>
      <c r="K152" s="83" t="s">
        <v>125</v>
      </c>
      <c r="L152" s="40">
        <v>7.91</v>
      </c>
    </row>
    <row r="153" spans="1:12" ht="14.4" x14ac:dyDescent="0.3">
      <c r="A153" s="23"/>
      <c r="B153" s="15"/>
      <c r="C153" s="11"/>
      <c r="D153" s="7" t="s">
        <v>24</v>
      </c>
      <c r="E153" s="67" t="s">
        <v>44</v>
      </c>
      <c r="F153" s="70">
        <v>100</v>
      </c>
      <c r="G153" s="63">
        <v>0.4</v>
      </c>
      <c r="H153" s="63">
        <v>0.3</v>
      </c>
      <c r="I153" s="63">
        <v>10.3</v>
      </c>
      <c r="J153" s="63">
        <v>47</v>
      </c>
      <c r="K153" s="84" t="s">
        <v>48</v>
      </c>
      <c r="L153" s="40">
        <v>91.88</v>
      </c>
    </row>
    <row r="154" spans="1:12" ht="14.4" x14ac:dyDescent="0.3">
      <c r="A154" s="23"/>
      <c r="B154" s="15"/>
      <c r="C154" s="11"/>
      <c r="D154" s="6"/>
      <c r="L154" s="40"/>
    </row>
    <row r="155" spans="1:12" ht="14.4" x14ac:dyDescent="0.3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78"/>
      <c r="L155" s="40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SUM(F148:F155)</f>
        <v>555</v>
      </c>
      <c r="G156" s="19">
        <f t="shared" ref="G156:J156" si="40">SUM(G148:G155)</f>
        <v>26.75</v>
      </c>
      <c r="H156" s="19">
        <f t="shared" si="40"/>
        <v>22.830000000000002</v>
      </c>
      <c r="I156" s="19">
        <f t="shared" si="40"/>
        <v>83.16</v>
      </c>
      <c r="J156" s="19">
        <f t="shared" si="40"/>
        <v>652.97</v>
      </c>
      <c r="K156" s="79"/>
      <c r="L156" s="19">
        <f t="shared" ref="L156" si="41">SUM(L148:L155)</f>
        <v>233.1</v>
      </c>
    </row>
    <row r="157" spans="1:12" ht="14.4" x14ac:dyDescent="0.3">
      <c r="A157" s="25">
        <f>A148</f>
        <v>2</v>
      </c>
      <c r="B157" s="13">
        <f>B148</f>
        <v>3</v>
      </c>
      <c r="C157" s="10" t="s">
        <v>25</v>
      </c>
      <c r="D157" s="7" t="s">
        <v>26</v>
      </c>
      <c r="E157" s="55" t="s">
        <v>126</v>
      </c>
      <c r="F157" s="70">
        <v>60</v>
      </c>
      <c r="G157" s="71">
        <v>1.26</v>
      </c>
      <c r="H157" s="71">
        <v>4.2</v>
      </c>
      <c r="I157" s="71">
        <v>3.79</v>
      </c>
      <c r="J157" s="71">
        <v>58.33</v>
      </c>
      <c r="K157" s="81">
        <v>55</v>
      </c>
      <c r="L157" s="40">
        <v>21.25</v>
      </c>
    </row>
    <row r="158" spans="1:12" ht="14.4" x14ac:dyDescent="0.3">
      <c r="A158" s="23"/>
      <c r="B158" s="15"/>
      <c r="C158" s="11"/>
      <c r="D158" s="7" t="s">
        <v>27</v>
      </c>
      <c r="E158" s="55" t="s">
        <v>127</v>
      </c>
      <c r="F158" s="70">
        <v>220</v>
      </c>
      <c r="G158" s="71">
        <v>15.89</v>
      </c>
      <c r="H158" s="71">
        <v>6.47</v>
      </c>
      <c r="I158" s="71">
        <v>21.01</v>
      </c>
      <c r="J158" s="71">
        <v>212.89</v>
      </c>
      <c r="K158" s="80">
        <v>119</v>
      </c>
      <c r="L158" s="40">
        <v>118.13</v>
      </c>
    </row>
    <row r="159" spans="1:12" ht="14.4" x14ac:dyDescent="0.3">
      <c r="A159" s="23"/>
      <c r="B159" s="15"/>
      <c r="C159" s="11"/>
      <c r="D159" s="7" t="s">
        <v>28</v>
      </c>
      <c r="E159" s="64" t="s">
        <v>128</v>
      </c>
      <c r="F159" s="70">
        <v>90</v>
      </c>
      <c r="G159" s="71">
        <v>17.559999999999999</v>
      </c>
      <c r="H159" s="71">
        <v>4.55</v>
      </c>
      <c r="I159" s="71">
        <v>10.62</v>
      </c>
      <c r="J159" s="71">
        <v>158.91999999999999</v>
      </c>
      <c r="K159" s="80">
        <v>294</v>
      </c>
      <c r="L159" s="40">
        <v>66.67</v>
      </c>
    </row>
    <row r="160" spans="1:12" ht="14.4" x14ac:dyDescent="0.3">
      <c r="A160" s="23"/>
      <c r="B160" s="15"/>
      <c r="C160" s="11"/>
      <c r="D160" s="7" t="s">
        <v>29</v>
      </c>
      <c r="E160" s="64" t="s">
        <v>41</v>
      </c>
      <c r="F160" s="70">
        <v>150</v>
      </c>
      <c r="G160" s="71">
        <v>3.07</v>
      </c>
      <c r="H160" s="71">
        <v>8.42</v>
      </c>
      <c r="I160" s="71">
        <v>17.940000000000001</v>
      </c>
      <c r="J160" s="71">
        <v>160.94999999999999</v>
      </c>
      <c r="K160" s="80">
        <v>142</v>
      </c>
      <c r="L160" s="40">
        <v>94.21</v>
      </c>
    </row>
    <row r="161" spans="1:12" ht="14.4" x14ac:dyDescent="0.3">
      <c r="A161" s="23"/>
      <c r="B161" s="15"/>
      <c r="C161" s="11"/>
      <c r="D161" s="7" t="s">
        <v>30</v>
      </c>
      <c r="E161" s="64" t="s">
        <v>129</v>
      </c>
      <c r="F161" s="70">
        <v>200</v>
      </c>
      <c r="G161" s="71">
        <v>0.32</v>
      </c>
      <c r="H161" s="71">
        <v>0.08</v>
      </c>
      <c r="I161" s="71">
        <v>28.2</v>
      </c>
      <c r="J161" s="71">
        <v>116.6</v>
      </c>
      <c r="K161" s="80">
        <v>342</v>
      </c>
      <c r="L161" s="40">
        <v>17.079999999999998</v>
      </c>
    </row>
    <row r="162" spans="1:12" ht="14.4" x14ac:dyDescent="0.3">
      <c r="A162" s="23"/>
      <c r="B162" s="15"/>
      <c r="C162" s="11"/>
      <c r="D162" s="7" t="s">
        <v>31</v>
      </c>
      <c r="E162" s="64" t="s">
        <v>43</v>
      </c>
      <c r="F162" s="70">
        <v>20</v>
      </c>
      <c r="G162" s="71">
        <v>1.58</v>
      </c>
      <c r="H162" s="71">
        <v>0.2</v>
      </c>
      <c r="I162" s="71">
        <v>9.66</v>
      </c>
      <c r="J162" s="71">
        <v>47</v>
      </c>
      <c r="K162" s="78" t="s">
        <v>55</v>
      </c>
      <c r="L162" s="40">
        <v>4.9400000000000004</v>
      </c>
    </row>
    <row r="163" spans="1:12" ht="14.4" x14ac:dyDescent="0.3">
      <c r="A163" s="23"/>
      <c r="B163" s="15"/>
      <c r="C163" s="11"/>
      <c r="D163" s="7" t="s">
        <v>32</v>
      </c>
      <c r="E163" s="65" t="s">
        <v>54</v>
      </c>
      <c r="F163" s="70">
        <v>40</v>
      </c>
      <c r="G163" s="71">
        <v>1.96</v>
      </c>
      <c r="H163" s="71">
        <v>0.4</v>
      </c>
      <c r="I163" s="71">
        <v>17.920000000000002</v>
      </c>
      <c r="J163" s="71">
        <v>84</v>
      </c>
      <c r="K163" s="78" t="s">
        <v>130</v>
      </c>
      <c r="L163" s="40">
        <v>6</v>
      </c>
    </row>
    <row r="164" spans="1:12" ht="14.4" x14ac:dyDescent="0.3">
      <c r="A164" s="23"/>
      <c r="B164" s="15"/>
      <c r="C164" s="11"/>
      <c r="D164" s="6" t="s">
        <v>24</v>
      </c>
      <c r="E164" s="64" t="s">
        <v>53</v>
      </c>
      <c r="F164" s="70">
        <v>100</v>
      </c>
      <c r="G164" s="71">
        <v>0.4</v>
      </c>
      <c r="H164" s="71">
        <v>0.4</v>
      </c>
      <c r="I164" s="71">
        <v>9.8000000000000007</v>
      </c>
      <c r="J164" s="71">
        <v>47</v>
      </c>
      <c r="K164" s="78">
        <v>338</v>
      </c>
      <c r="L164" s="40">
        <v>61.11</v>
      </c>
    </row>
    <row r="165" spans="1:12" ht="14.4" x14ac:dyDescent="0.3">
      <c r="A165" s="23"/>
      <c r="B165" s="15"/>
      <c r="C165" s="11"/>
      <c r="D165" s="6"/>
      <c r="K165" s="78"/>
      <c r="L165" s="40"/>
    </row>
    <row r="166" spans="1:12" ht="14.4" x14ac:dyDescent="0.3">
      <c r="A166" s="24"/>
      <c r="B166" s="17"/>
      <c r="C166" s="8"/>
      <c r="D166" s="18" t="s">
        <v>33</v>
      </c>
      <c r="E166" s="9"/>
      <c r="F166" s="19">
        <f>SUM(F157:F164)</f>
        <v>880</v>
      </c>
      <c r="G166" s="19">
        <f>SUM(G157:G164)</f>
        <v>42.04</v>
      </c>
      <c r="H166" s="19">
        <f>SUM(H157:H164)</f>
        <v>24.719999999999995</v>
      </c>
      <c r="I166" s="19">
        <f>SUM(I157:I164)</f>
        <v>118.94</v>
      </c>
      <c r="J166" s="19">
        <f>SUM(J157:J164)</f>
        <v>885.68999999999994</v>
      </c>
      <c r="K166" s="79"/>
      <c r="L166" s="19">
        <f t="shared" ref="L166" si="42">SUM(L157:L165)</f>
        <v>389.39</v>
      </c>
    </row>
    <row r="167" spans="1:12" ht="15" thickBot="1" x14ac:dyDescent="0.3">
      <c r="A167" s="28">
        <f>A148</f>
        <v>2</v>
      </c>
      <c r="B167" s="29">
        <f>B148</f>
        <v>3</v>
      </c>
      <c r="C167" s="88" t="s">
        <v>4</v>
      </c>
      <c r="D167" s="89"/>
      <c r="E167" s="30"/>
      <c r="F167" s="31">
        <f>F156+F166</f>
        <v>1435</v>
      </c>
      <c r="G167" s="31">
        <f t="shared" ref="G167" si="43">G156+G166</f>
        <v>68.789999999999992</v>
      </c>
      <c r="H167" s="31">
        <f t="shared" ref="H167" si="44">H156+H166</f>
        <v>47.55</v>
      </c>
      <c r="I167" s="31">
        <f t="shared" ref="I167" si="45">I156+I166</f>
        <v>202.1</v>
      </c>
      <c r="J167" s="31">
        <f t="shared" ref="J167:L167" si="46">J156+J166</f>
        <v>1538.6599999999999</v>
      </c>
      <c r="K167" s="82"/>
      <c r="L167" s="31">
        <f t="shared" si="46"/>
        <v>622.49</v>
      </c>
    </row>
    <row r="168" spans="1:12" ht="14.4" x14ac:dyDescent="0.3">
      <c r="A168" s="20">
        <v>2</v>
      </c>
      <c r="B168" s="21">
        <v>4</v>
      </c>
      <c r="C168" s="22" t="s">
        <v>20</v>
      </c>
      <c r="D168" s="5" t="s">
        <v>21</v>
      </c>
      <c r="E168" s="55" t="s">
        <v>131</v>
      </c>
      <c r="F168" s="70">
        <v>150</v>
      </c>
      <c r="G168" s="63">
        <v>22.51</v>
      </c>
      <c r="H168" s="63">
        <v>16.95</v>
      </c>
      <c r="I168" s="63">
        <v>3.68</v>
      </c>
      <c r="J168" s="63">
        <v>245.24</v>
      </c>
      <c r="K168" s="83" t="s">
        <v>134</v>
      </c>
      <c r="L168" s="38">
        <v>150.83000000000001</v>
      </c>
    </row>
    <row r="169" spans="1:12" ht="14.4" x14ac:dyDescent="0.3">
      <c r="A169" s="23"/>
      <c r="B169" s="15"/>
      <c r="C169" s="11"/>
      <c r="D169" s="6"/>
      <c r="E169" s="67" t="s">
        <v>119</v>
      </c>
      <c r="F169" s="70">
        <v>30</v>
      </c>
      <c r="G169" s="63">
        <v>0.35</v>
      </c>
      <c r="H169" s="63">
        <v>1.03</v>
      </c>
      <c r="I169" s="63">
        <v>3</v>
      </c>
      <c r="J169" s="63">
        <v>22.81</v>
      </c>
      <c r="K169" s="84" t="s">
        <v>135</v>
      </c>
      <c r="L169" s="40">
        <v>1.6</v>
      </c>
    </row>
    <row r="170" spans="1:12" ht="14.4" x14ac:dyDescent="0.3">
      <c r="A170" s="23"/>
      <c r="B170" s="15"/>
      <c r="C170" s="11"/>
      <c r="D170" s="6"/>
      <c r="E170" s="64" t="s">
        <v>132</v>
      </c>
      <c r="F170" s="70">
        <v>150</v>
      </c>
      <c r="G170" s="63">
        <v>3.1</v>
      </c>
      <c r="H170" s="63">
        <v>0.62</v>
      </c>
      <c r="I170" s="63">
        <v>25.27</v>
      </c>
      <c r="J170" s="63">
        <v>119.35</v>
      </c>
      <c r="K170" s="80">
        <v>125</v>
      </c>
      <c r="L170" s="40">
        <v>23.94</v>
      </c>
    </row>
    <row r="171" spans="1:12" ht="14.4" x14ac:dyDescent="0.3">
      <c r="A171" s="23"/>
      <c r="B171" s="15"/>
      <c r="C171" s="11"/>
      <c r="D171" s="7" t="s">
        <v>22</v>
      </c>
      <c r="E171" s="64" t="s">
        <v>133</v>
      </c>
      <c r="F171" s="70">
        <v>200</v>
      </c>
      <c r="G171" s="63">
        <v>3.58</v>
      </c>
      <c r="H171" s="63">
        <v>2.85</v>
      </c>
      <c r="I171" s="63">
        <v>15.71</v>
      </c>
      <c r="J171" s="63">
        <v>104.05</v>
      </c>
      <c r="K171" s="80">
        <v>382</v>
      </c>
      <c r="L171" s="40">
        <v>20.75</v>
      </c>
    </row>
    <row r="172" spans="1:12" ht="14.4" x14ac:dyDescent="0.3">
      <c r="A172" s="23"/>
      <c r="B172" s="15"/>
      <c r="C172" s="11"/>
      <c r="D172" s="2"/>
      <c r="E172" s="67" t="s">
        <v>59</v>
      </c>
      <c r="F172" s="70">
        <v>150</v>
      </c>
      <c r="G172" s="63">
        <v>4.3499999999999996</v>
      </c>
      <c r="H172" s="63">
        <v>3.75</v>
      </c>
      <c r="I172" s="63">
        <v>7.2</v>
      </c>
      <c r="J172" s="63">
        <v>80.25</v>
      </c>
      <c r="K172" s="80">
        <v>385</v>
      </c>
      <c r="L172" s="40">
        <v>21.75</v>
      </c>
    </row>
    <row r="173" spans="1:12" ht="14.4" x14ac:dyDescent="0.3">
      <c r="A173" s="23"/>
      <c r="B173" s="15"/>
      <c r="C173" s="11"/>
      <c r="D173" s="7" t="s">
        <v>23</v>
      </c>
      <c r="E173" s="67" t="s">
        <v>43</v>
      </c>
      <c r="F173" s="70">
        <v>40</v>
      </c>
      <c r="G173" s="63">
        <v>3.16</v>
      </c>
      <c r="H173" s="63">
        <v>0.4</v>
      </c>
      <c r="I173" s="63">
        <v>19.32</v>
      </c>
      <c r="J173" s="63">
        <v>94</v>
      </c>
      <c r="K173" s="84" t="s">
        <v>55</v>
      </c>
      <c r="L173" s="40">
        <v>4.9400000000000004</v>
      </c>
    </row>
    <row r="174" spans="1:12" ht="14.4" x14ac:dyDescent="0.3">
      <c r="A174" s="23"/>
      <c r="B174" s="15"/>
      <c r="C174" s="11"/>
      <c r="D174" s="7" t="s">
        <v>24</v>
      </c>
      <c r="E174" s="64" t="s">
        <v>44</v>
      </c>
      <c r="F174" s="70">
        <v>100</v>
      </c>
      <c r="G174" s="63">
        <v>0.4</v>
      </c>
      <c r="H174" s="63">
        <v>0.3</v>
      </c>
      <c r="I174" s="63">
        <v>10.3</v>
      </c>
      <c r="J174" s="63">
        <v>47</v>
      </c>
      <c r="K174" s="84" t="s">
        <v>48</v>
      </c>
      <c r="L174" s="40">
        <v>91.88</v>
      </c>
    </row>
    <row r="175" spans="1:12" ht="14.4" x14ac:dyDescent="0.3">
      <c r="A175" s="23"/>
      <c r="B175" s="15"/>
      <c r="C175" s="11"/>
      <c r="D175" s="2"/>
      <c r="K175" s="78"/>
      <c r="L175" s="40"/>
    </row>
    <row r="176" spans="1:12" ht="14.4" x14ac:dyDescent="0.3">
      <c r="A176" s="24"/>
      <c r="B176" s="17"/>
      <c r="C176" s="8"/>
      <c r="D176" s="18" t="s">
        <v>33</v>
      </c>
      <c r="E176" s="9"/>
      <c r="F176" s="19">
        <f>SUM(F168:F174)</f>
        <v>820</v>
      </c>
      <c r="G176" s="19">
        <f>SUM(G168:G174)</f>
        <v>37.45000000000001</v>
      </c>
      <c r="H176" s="19">
        <f>SUM(H168:H174)</f>
        <v>25.900000000000002</v>
      </c>
      <c r="I176" s="19">
        <f>SUM(I168:I174)</f>
        <v>84.48</v>
      </c>
      <c r="J176" s="19">
        <f>SUM(J168:J174)</f>
        <v>712.7</v>
      </c>
      <c r="K176" s="79"/>
      <c r="L176" s="19">
        <f t="shared" ref="L176" si="47">SUM(L168:L175)</f>
        <v>315.69</v>
      </c>
    </row>
    <row r="177" spans="1:12" ht="14.4" x14ac:dyDescent="0.3">
      <c r="A177" s="25">
        <f>A168</f>
        <v>2</v>
      </c>
      <c r="B177" s="13">
        <f>B168</f>
        <v>4</v>
      </c>
      <c r="C177" s="10" t="s">
        <v>25</v>
      </c>
      <c r="D177" s="7" t="s">
        <v>26</v>
      </c>
      <c r="E177" s="55" t="s">
        <v>136</v>
      </c>
      <c r="F177" s="70">
        <v>60</v>
      </c>
      <c r="G177" s="71">
        <v>1.26</v>
      </c>
      <c r="H177" s="71">
        <v>3.11</v>
      </c>
      <c r="I177" s="71">
        <v>4.46</v>
      </c>
      <c r="J177" s="71">
        <v>51</v>
      </c>
      <c r="K177" s="81">
        <v>49</v>
      </c>
      <c r="L177" s="40">
        <v>10.88</v>
      </c>
    </row>
    <row r="178" spans="1:12" ht="14.4" x14ac:dyDescent="0.3">
      <c r="A178" s="23"/>
      <c r="B178" s="15"/>
      <c r="C178" s="11"/>
      <c r="D178" s="7" t="s">
        <v>27</v>
      </c>
      <c r="E178" s="55" t="s">
        <v>164</v>
      </c>
      <c r="F178" s="70">
        <v>220</v>
      </c>
      <c r="G178" s="71">
        <v>8.6999999999999993</v>
      </c>
      <c r="H178" s="71">
        <v>4.5599999999999996</v>
      </c>
      <c r="I178" s="71">
        <v>16.78</v>
      </c>
      <c r="J178" s="71" t="s">
        <v>137</v>
      </c>
      <c r="K178" s="80">
        <v>102</v>
      </c>
      <c r="L178" s="40">
        <v>44.45</v>
      </c>
    </row>
    <row r="179" spans="1:12" ht="14.4" x14ac:dyDescent="0.3">
      <c r="A179" s="23"/>
      <c r="B179" s="15"/>
      <c r="C179" s="11"/>
      <c r="D179" s="7" t="s">
        <v>28</v>
      </c>
      <c r="E179" s="64" t="s">
        <v>138</v>
      </c>
      <c r="F179" s="70">
        <v>90</v>
      </c>
      <c r="G179" s="71">
        <v>13.09</v>
      </c>
      <c r="H179" s="71">
        <v>9.14</v>
      </c>
      <c r="I179" s="71">
        <v>9.34</v>
      </c>
      <c r="J179" s="71">
        <v>172.31</v>
      </c>
      <c r="K179" s="80">
        <v>268</v>
      </c>
      <c r="L179" s="40">
        <v>49.2</v>
      </c>
    </row>
    <row r="180" spans="1:12" ht="14.4" x14ac:dyDescent="0.3">
      <c r="A180" s="23"/>
      <c r="B180" s="15"/>
      <c r="C180" s="11"/>
      <c r="D180" s="7" t="s">
        <v>29</v>
      </c>
      <c r="E180" s="64" t="s">
        <v>120</v>
      </c>
      <c r="F180" s="70">
        <v>150</v>
      </c>
      <c r="G180" s="71">
        <v>6.59</v>
      </c>
      <c r="H180" s="71">
        <v>5.34</v>
      </c>
      <c r="I180" s="71">
        <v>29.76</v>
      </c>
      <c r="J180" s="71">
        <v>193.21</v>
      </c>
      <c r="K180" s="80">
        <v>171</v>
      </c>
      <c r="L180" s="40">
        <v>13.23</v>
      </c>
    </row>
    <row r="181" spans="1:12" ht="14.4" x14ac:dyDescent="0.3">
      <c r="A181" s="23"/>
      <c r="B181" s="15"/>
      <c r="C181" s="11"/>
      <c r="D181" s="7"/>
      <c r="E181" s="64" t="s">
        <v>139</v>
      </c>
      <c r="F181" s="70">
        <v>30</v>
      </c>
      <c r="G181" s="71">
        <v>0.52</v>
      </c>
      <c r="H181" s="71">
        <v>1.23</v>
      </c>
      <c r="I181" s="71">
        <v>2.0699999999999998</v>
      </c>
      <c r="J181" s="71">
        <v>21.68</v>
      </c>
      <c r="K181" s="80">
        <v>331</v>
      </c>
      <c r="L181" s="40">
        <v>5.16</v>
      </c>
    </row>
    <row r="182" spans="1:12" ht="14.4" x14ac:dyDescent="0.3">
      <c r="A182" s="23"/>
      <c r="B182" s="15"/>
      <c r="C182" s="11"/>
      <c r="D182" s="7" t="s">
        <v>30</v>
      </c>
      <c r="E182" s="64" t="s">
        <v>121</v>
      </c>
      <c r="F182" s="70">
        <v>200</v>
      </c>
      <c r="G182" s="71">
        <v>0.14000000000000001</v>
      </c>
      <c r="H182" s="71">
        <v>0.1</v>
      </c>
      <c r="I182" s="71">
        <v>12.62</v>
      </c>
      <c r="J182" s="71">
        <v>53.09</v>
      </c>
      <c r="K182" s="80">
        <v>345</v>
      </c>
      <c r="L182" s="40">
        <v>12</v>
      </c>
    </row>
    <row r="183" spans="1:12" ht="14.4" x14ac:dyDescent="0.3">
      <c r="A183" s="23"/>
      <c r="B183" s="15"/>
      <c r="C183" s="11"/>
      <c r="D183" s="7" t="s">
        <v>31</v>
      </c>
      <c r="E183" s="64" t="s">
        <v>43</v>
      </c>
      <c r="F183" s="70">
        <v>20</v>
      </c>
      <c r="G183" s="71">
        <v>1.58</v>
      </c>
      <c r="H183" s="71">
        <v>0.2</v>
      </c>
      <c r="I183" s="71">
        <v>9.66</v>
      </c>
      <c r="J183" s="71">
        <v>47</v>
      </c>
      <c r="K183" s="78" t="s">
        <v>55</v>
      </c>
      <c r="L183" s="40">
        <v>4.9400000000000004</v>
      </c>
    </row>
    <row r="184" spans="1:12" ht="14.4" x14ac:dyDescent="0.3">
      <c r="A184" s="23"/>
      <c r="B184" s="15"/>
      <c r="C184" s="11"/>
      <c r="D184" s="7" t="s">
        <v>32</v>
      </c>
      <c r="E184" s="65" t="s">
        <v>54</v>
      </c>
      <c r="F184" s="70">
        <v>40</v>
      </c>
      <c r="G184" s="71">
        <v>1.58</v>
      </c>
      <c r="H184" s="71">
        <v>0.2</v>
      </c>
      <c r="I184" s="71">
        <v>9.66</v>
      </c>
      <c r="J184" s="71">
        <v>47</v>
      </c>
      <c r="K184" s="78" t="s">
        <v>55</v>
      </c>
      <c r="L184" s="40">
        <v>6</v>
      </c>
    </row>
    <row r="185" spans="1:12" ht="14.4" x14ac:dyDescent="0.3">
      <c r="A185" s="23"/>
      <c r="B185" s="15"/>
      <c r="C185" s="11"/>
      <c r="D185" s="6" t="s">
        <v>24</v>
      </c>
      <c r="E185" s="64" t="s">
        <v>53</v>
      </c>
      <c r="F185" s="70">
        <v>100</v>
      </c>
      <c r="G185" s="71">
        <v>0.4</v>
      </c>
      <c r="H185" s="71">
        <v>0.4</v>
      </c>
      <c r="I185" s="71">
        <v>9.8000000000000007</v>
      </c>
      <c r="J185" s="71">
        <v>47</v>
      </c>
      <c r="K185" s="78">
        <v>338</v>
      </c>
      <c r="L185" s="40">
        <v>61.11</v>
      </c>
    </row>
    <row r="186" spans="1:12" ht="14.4" x14ac:dyDescent="0.3">
      <c r="A186" s="23"/>
      <c r="B186" s="15"/>
      <c r="C186" s="11"/>
      <c r="D186" s="6"/>
      <c r="K186" s="78"/>
      <c r="L186" s="40"/>
    </row>
    <row r="187" spans="1:12" ht="14.4" x14ac:dyDescent="0.3">
      <c r="A187" s="24"/>
      <c r="B187" s="17"/>
      <c r="C187" s="8"/>
      <c r="D187" s="18" t="s">
        <v>33</v>
      </c>
      <c r="E187" s="9"/>
      <c r="F187" s="19">
        <f>SUM(F177:F184)</f>
        <v>810</v>
      </c>
      <c r="G187" s="19">
        <f>SUM(G177:G184)</f>
        <v>33.459999999999994</v>
      </c>
      <c r="H187" s="19">
        <f>SUM(H177:H184)</f>
        <v>23.880000000000003</v>
      </c>
      <c r="I187" s="19">
        <f>SUM(I177:I184)</f>
        <v>94.35</v>
      </c>
      <c r="J187" s="19">
        <f>SUM(J177:J184)</f>
        <v>585.29</v>
      </c>
      <c r="K187" s="79"/>
      <c r="L187" s="19">
        <f t="shared" ref="L187" si="48">SUM(L177:L186)</f>
        <v>206.97000000000003</v>
      </c>
    </row>
    <row r="188" spans="1:12" ht="15" thickBot="1" x14ac:dyDescent="0.3">
      <c r="A188" s="28">
        <f>A168</f>
        <v>2</v>
      </c>
      <c r="B188" s="29">
        <f>B168</f>
        <v>4</v>
      </c>
      <c r="C188" s="88" t="s">
        <v>4</v>
      </c>
      <c r="D188" s="89"/>
      <c r="E188" s="30"/>
      <c r="F188" s="31">
        <f>F176+F187</f>
        <v>1630</v>
      </c>
      <c r="G188" s="31">
        <f t="shared" ref="G188" si="49">G176+G187</f>
        <v>70.91</v>
      </c>
      <c r="H188" s="31">
        <f t="shared" ref="H188" si="50">H176+H187</f>
        <v>49.78</v>
      </c>
      <c r="I188" s="31">
        <f t="shared" ref="I188" si="51">I176+I187</f>
        <v>178.82999999999998</v>
      </c>
      <c r="J188" s="31">
        <f t="shared" ref="J188:L188" si="52">J176+J187</f>
        <v>1297.99</v>
      </c>
      <c r="K188" s="82"/>
      <c r="L188" s="31">
        <f t="shared" si="52"/>
        <v>522.66000000000008</v>
      </c>
    </row>
    <row r="189" spans="1:12" ht="14.4" x14ac:dyDescent="0.3">
      <c r="A189" s="20">
        <v>2</v>
      </c>
      <c r="B189" s="21">
        <v>5</v>
      </c>
      <c r="C189" s="22" t="s">
        <v>20</v>
      </c>
      <c r="D189" s="5" t="s">
        <v>21</v>
      </c>
      <c r="E189" s="55" t="s">
        <v>140</v>
      </c>
      <c r="F189" s="70">
        <v>215</v>
      </c>
      <c r="G189" s="63">
        <v>7.33</v>
      </c>
      <c r="H189" s="63">
        <v>8.9499999999999993</v>
      </c>
      <c r="I189" s="63">
        <v>37.520000000000003</v>
      </c>
      <c r="J189" s="63">
        <v>261.44</v>
      </c>
      <c r="K189" s="83" t="s">
        <v>143</v>
      </c>
      <c r="L189" s="40">
        <v>28.84</v>
      </c>
    </row>
    <row r="190" spans="1:12" ht="15" thickBot="1" x14ac:dyDescent="0.35">
      <c r="A190" s="23"/>
      <c r="B190" s="15"/>
      <c r="C190" s="11"/>
      <c r="D190" s="6"/>
      <c r="E190" s="55" t="s">
        <v>95</v>
      </c>
      <c r="F190" s="70">
        <v>15</v>
      </c>
      <c r="G190" s="63">
        <v>3.48</v>
      </c>
      <c r="H190" s="63">
        <v>4.43</v>
      </c>
      <c r="I190" s="63">
        <v>0</v>
      </c>
      <c r="J190" s="63">
        <v>54.6</v>
      </c>
      <c r="K190" s="83" t="s">
        <v>142</v>
      </c>
      <c r="L190" s="40">
        <v>15.94</v>
      </c>
    </row>
    <row r="191" spans="1:12" ht="14.4" x14ac:dyDescent="0.3">
      <c r="A191" s="23"/>
      <c r="B191" s="15"/>
      <c r="C191" s="11"/>
      <c r="D191" s="2"/>
      <c r="E191" s="69" t="s">
        <v>96</v>
      </c>
      <c r="F191" s="70">
        <v>60</v>
      </c>
      <c r="G191" s="63">
        <v>7.62</v>
      </c>
      <c r="H191" s="63">
        <v>6.9</v>
      </c>
      <c r="I191" s="63">
        <v>0.42</v>
      </c>
      <c r="J191" s="63">
        <v>94.2</v>
      </c>
      <c r="K191" s="80">
        <v>209</v>
      </c>
      <c r="L191" s="38">
        <v>19.2</v>
      </c>
    </row>
    <row r="192" spans="1:12" ht="14.4" x14ac:dyDescent="0.3">
      <c r="A192" s="23"/>
      <c r="B192" s="15"/>
      <c r="C192" s="11"/>
      <c r="D192" s="7" t="s">
        <v>22</v>
      </c>
      <c r="E192" s="55" t="s">
        <v>141</v>
      </c>
      <c r="F192" s="70">
        <v>200</v>
      </c>
      <c r="G192" s="63">
        <v>2.94</v>
      </c>
      <c r="H192" s="63">
        <v>2.54</v>
      </c>
      <c r="I192" s="63">
        <v>15.92</v>
      </c>
      <c r="J192" s="63">
        <v>99.04</v>
      </c>
      <c r="K192" s="83" t="s">
        <v>144</v>
      </c>
      <c r="L192" s="40">
        <v>20.75</v>
      </c>
    </row>
    <row r="193" spans="1:12" ht="14.4" x14ac:dyDescent="0.3">
      <c r="A193" s="23"/>
      <c r="B193" s="15"/>
      <c r="C193" s="11"/>
      <c r="D193" s="7" t="s">
        <v>23</v>
      </c>
      <c r="E193" s="55" t="s">
        <v>43</v>
      </c>
      <c r="F193" s="70">
        <v>40</v>
      </c>
      <c r="G193" s="63">
        <v>3.16</v>
      </c>
      <c r="H193" s="63">
        <v>0.4</v>
      </c>
      <c r="I193" s="63">
        <v>19.32</v>
      </c>
      <c r="J193" s="63">
        <v>94</v>
      </c>
      <c r="K193" s="83" t="s">
        <v>55</v>
      </c>
      <c r="L193" s="40">
        <v>4.9400000000000004</v>
      </c>
    </row>
    <row r="194" spans="1:12" ht="14.4" x14ac:dyDescent="0.3">
      <c r="A194" s="23"/>
      <c r="B194" s="15"/>
      <c r="C194" s="11"/>
      <c r="D194" s="7" t="s">
        <v>24</v>
      </c>
      <c r="E194" s="67" t="s">
        <v>53</v>
      </c>
      <c r="F194" s="70">
        <v>100</v>
      </c>
      <c r="G194" s="63">
        <v>0.4</v>
      </c>
      <c r="H194" s="63">
        <v>0.4</v>
      </c>
      <c r="I194" s="63">
        <v>9.8000000000000007</v>
      </c>
      <c r="J194" s="63">
        <v>47</v>
      </c>
      <c r="K194" s="83" t="s">
        <v>48</v>
      </c>
      <c r="L194" s="40">
        <v>61.11</v>
      </c>
    </row>
    <row r="195" spans="1:12" ht="14.4" x14ac:dyDescent="0.3">
      <c r="A195" s="23"/>
      <c r="B195" s="15"/>
      <c r="C195" s="11"/>
      <c r="D195" s="6"/>
      <c r="E195" s="39"/>
      <c r="F195" s="40"/>
      <c r="G195" s="40"/>
      <c r="H195" s="40"/>
      <c r="I195" s="40"/>
      <c r="J195" s="40"/>
      <c r="K195" s="78"/>
      <c r="L195" s="40"/>
    </row>
    <row r="196" spans="1:12" ht="15.75" customHeight="1" x14ac:dyDescent="0.3">
      <c r="A196" s="24"/>
      <c r="B196" s="17"/>
      <c r="C196" s="8"/>
      <c r="D196" s="18" t="s">
        <v>33</v>
      </c>
      <c r="E196" s="9"/>
      <c r="F196" s="19">
        <f>SUM(F189:F195)</f>
        <v>630</v>
      </c>
      <c r="G196" s="19">
        <f>SUM(G189:G195)</f>
        <v>24.93</v>
      </c>
      <c r="H196" s="19">
        <f>SUM(H189:H195)</f>
        <v>23.619999999999997</v>
      </c>
      <c r="I196" s="19">
        <f>SUM(I189:I195)</f>
        <v>82.98</v>
      </c>
      <c r="J196" s="19">
        <f>SUM(J189:J195)</f>
        <v>650.28</v>
      </c>
      <c r="K196" s="79"/>
      <c r="L196" s="19">
        <f>SUM(L189:L195)</f>
        <v>150.78</v>
      </c>
    </row>
    <row r="197" spans="1:12" ht="26.4" x14ac:dyDescent="0.3">
      <c r="A197" s="25">
        <f>A189</f>
        <v>2</v>
      </c>
      <c r="B197" s="13">
        <f>B189</f>
        <v>5</v>
      </c>
      <c r="C197" s="10" t="s">
        <v>25</v>
      </c>
      <c r="D197" s="7" t="s">
        <v>26</v>
      </c>
      <c r="E197" s="55" t="s">
        <v>145</v>
      </c>
      <c r="F197" s="70">
        <v>60</v>
      </c>
      <c r="G197" s="63">
        <v>0.9</v>
      </c>
      <c r="H197" s="63">
        <v>3.27</v>
      </c>
      <c r="I197" s="63">
        <v>5.29</v>
      </c>
      <c r="J197" s="63">
        <v>54.3</v>
      </c>
      <c r="K197" s="80">
        <v>38</v>
      </c>
      <c r="L197" s="40">
        <v>31.7</v>
      </c>
    </row>
    <row r="198" spans="1:12" ht="26.4" x14ac:dyDescent="0.3">
      <c r="A198" s="23"/>
      <c r="B198" s="15"/>
      <c r="C198" s="11"/>
      <c r="D198" s="7" t="s">
        <v>27</v>
      </c>
      <c r="E198" s="55" t="s">
        <v>146</v>
      </c>
      <c r="F198" s="70">
        <v>210</v>
      </c>
      <c r="G198" s="63">
        <v>6.1</v>
      </c>
      <c r="H198" s="63">
        <v>6.1</v>
      </c>
      <c r="I198" s="63">
        <v>14.9</v>
      </c>
      <c r="J198" s="63">
        <v>139.69999999999999</v>
      </c>
      <c r="K198" s="81">
        <v>88</v>
      </c>
      <c r="L198" s="40">
        <v>35.65</v>
      </c>
    </row>
    <row r="199" spans="1:12" ht="14.4" x14ac:dyDescent="0.3">
      <c r="A199" s="23"/>
      <c r="B199" s="15"/>
      <c r="C199" s="11"/>
      <c r="D199" s="7" t="s">
        <v>28</v>
      </c>
      <c r="E199" s="64" t="s">
        <v>147</v>
      </c>
      <c r="F199" s="70">
        <v>90</v>
      </c>
      <c r="G199" s="63">
        <v>29.97</v>
      </c>
      <c r="H199" s="63">
        <v>4.41</v>
      </c>
      <c r="I199" s="63">
        <v>0.51</v>
      </c>
      <c r="J199" s="63">
        <v>161.49</v>
      </c>
      <c r="K199" s="80">
        <v>293</v>
      </c>
      <c r="L199" s="40">
        <v>60.68</v>
      </c>
    </row>
    <row r="200" spans="1:12" ht="14.4" x14ac:dyDescent="0.3">
      <c r="A200" s="23"/>
      <c r="B200" s="15"/>
      <c r="C200" s="11"/>
      <c r="D200" s="7" t="s">
        <v>29</v>
      </c>
      <c r="E200" s="64" t="s">
        <v>148</v>
      </c>
      <c r="F200" s="70">
        <v>155</v>
      </c>
      <c r="G200" s="63">
        <v>3.34</v>
      </c>
      <c r="H200" s="63">
        <v>7.58</v>
      </c>
      <c r="I200" s="63">
        <v>20.05</v>
      </c>
      <c r="J200" s="63">
        <v>161.05000000000001</v>
      </c>
      <c r="K200" s="80" t="s">
        <v>151</v>
      </c>
      <c r="L200" s="40">
        <v>39.909999999999997</v>
      </c>
    </row>
    <row r="201" spans="1:12" ht="14.4" x14ac:dyDescent="0.3">
      <c r="A201" s="23"/>
      <c r="B201" s="15"/>
      <c r="C201" s="11"/>
      <c r="D201" s="7" t="s">
        <v>30</v>
      </c>
      <c r="E201" s="64" t="s">
        <v>149</v>
      </c>
      <c r="F201" s="70">
        <v>200</v>
      </c>
      <c r="G201" s="63">
        <v>0.16</v>
      </c>
      <c r="H201" s="63">
        <v>0.12</v>
      </c>
      <c r="I201" s="63">
        <v>15.1</v>
      </c>
      <c r="J201" s="63">
        <v>62.69</v>
      </c>
      <c r="K201" s="80">
        <v>342</v>
      </c>
      <c r="L201" s="40">
        <v>13.38</v>
      </c>
    </row>
    <row r="202" spans="1:12" ht="14.4" x14ac:dyDescent="0.3">
      <c r="A202" s="23"/>
      <c r="B202" s="15"/>
      <c r="C202" s="11"/>
      <c r="D202" s="7" t="s">
        <v>31</v>
      </c>
      <c r="E202" s="64" t="s">
        <v>43</v>
      </c>
      <c r="F202" s="70">
        <v>20</v>
      </c>
      <c r="G202" s="63">
        <v>1.58</v>
      </c>
      <c r="H202" s="63">
        <v>0.2</v>
      </c>
      <c r="I202" s="63">
        <v>9.66</v>
      </c>
      <c r="J202" s="63">
        <v>47</v>
      </c>
      <c r="K202" s="80" t="s">
        <v>55</v>
      </c>
      <c r="L202" s="40">
        <v>4.9400000000000004</v>
      </c>
    </row>
    <row r="203" spans="1:12" ht="14.4" x14ac:dyDescent="0.3">
      <c r="A203" s="23"/>
      <c r="B203" s="15"/>
      <c r="C203" s="11"/>
      <c r="D203" s="7" t="s">
        <v>32</v>
      </c>
      <c r="E203" s="64" t="s">
        <v>54</v>
      </c>
      <c r="F203" s="70">
        <v>40</v>
      </c>
      <c r="G203" s="63">
        <v>1.96</v>
      </c>
      <c r="H203" s="63">
        <v>0.4</v>
      </c>
      <c r="I203" s="63">
        <v>17.920000000000002</v>
      </c>
      <c r="J203" s="63">
        <v>84</v>
      </c>
      <c r="K203" s="80" t="s">
        <v>55</v>
      </c>
      <c r="L203" s="40">
        <v>6</v>
      </c>
    </row>
    <row r="204" spans="1:12" ht="14.4" x14ac:dyDescent="0.3">
      <c r="A204" s="23"/>
      <c r="B204" s="15"/>
      <c r="C204" s="11"/>
      <c r="D204" s="6" t="s">
        <v>150</v>
      </c>
      <c r="E204" s="64" t="s">
        <v>44</v>
      </c>
      <c r="F204" s="70">
        <v>100</v>
      </c>
      <c r="G204" s="63">
        <v>0.4</v>
      </c>
      <c r="H204" s="63">
        <v>0.3</v>
      </c>
      <c r="I204" s="63">
        <v>10.3</v>
      </c>
      <c r="J204" s="63">
        <v>47</v>
      </c>
      <c r="K204" s="80">
        <v>338</v>
      </c>
      <c r="L204" s="40">
        <v>91.88</v>
      </c>
    </row>
    <row r="205" spans="1:12" ht="14.4" x14ac:dyDescent="0.3">
      <c r="A205" s="23"/>
      <c r="B205" s="15"/>
      <c r="C205" s="11"/>
      <c r="D205" s="6"/>
      <c r="E205" s="39"/>
      <c r="F205" s="40"/>
      <c r="G205" s="40"/>
      <c r="H205" s="40"/>
      <c r="I205" s="40"/>
      <c r="J205" s="40"/>
      <c r="K205" s="78"/>
      <c r="L205" s="40"/>
    </row>
    <row r="206" spans="1:12" ht="14.4" x14ac:dyDescent="0.3">
      <c r="A206" s="24"/>
      <c r="B206" s="17"/>
      <c r="C206" s="8"/>
      <c r="D206" s="18" t="s">
        <v>33</v>
      </c>
      <c r="E206" s="9"/>
      <c r="F206" s="19">
        <f>SUM(F197:F205)</f>
        <v>875</v>
      </c>
      <c r="G206" s="19">
        <f t="shared" ref="G206:J206" si="53">SUM(G197:G205)</f>
        <v>44.41</v>
      </c>
      <c r="H206" s="19">
        <f t="shared" si="53"/>
        <v>22.38</v>
      </c>
      <c r="I206" s="19">
        <f t="shared" si="53"/>
        <v>93.73</v>
      </c>
      <c r="J206" s="19">
        <f t="shared" si="53"/>
        <v>757.23</v>
      </c>
      <c r="K206" s="79"/>
      <c r="L206" s="19">
        <f t="shared" ref="L206" si="54">SUM(L197:L205)</f>
        <v>284.14</v>
      </c>
    </row>
    <row r="207" spans="1:12" ht="15" thickBot="1" x14ac:dyDescent="0.3">
      <c r="A207" s="28">
        <f>A189</f>
        <v>2</v>
      </c>
      <c r="B207" s="29">
        <f>B189</f>
        <v>5</v>
      </c>
      <c r="C207" s="88" t="s">
        <v>4</v>
      </c>
      <c r="D207" s="89"/>
      <c r="E207" s="30"/>
      <c r="F207" s="31">
        <f>F196+F206</f>
        <v>1505</v>
      </c>
      <c r="G207" s="31">
        <f t="shared" ref="G207" si="55">G196+G206</f>
        <v>69.34</v>
      </c>
      <c r="H207" s="31">
        <f t="shared" ref="H207" si="56">H196+H206</f>
        <v>46</v>
      </c>
      <c r="I207" s="31">
        <f t="shared" ref="I207" si="57">I196+I206</f>
        <v>176.71</v>
      </c>
      <c r="J207" s="31">
        <f t="shared" ref="J207:L207" si="58">J196+J206</f>
        <v>1407.51</v>
      </c>
      <c r="K207" s="31"/>
      <c r="L207" s="31">
        <f t="shared" si="58"/>
        <v>434.91999999999996</v>
      </c>
    </row>
    <row r="208" spans="1:12" ht="13.8" thickBot="1" x14ac:dyDescent="0.3">
      <c r="A208" s="26"/>
      <c r="B208" s="27"/>
      <c r="C208" s="90" t="s">
        <v>5</v>
      </c>
      <c r="D208" s="90"/>
      <c r="E208" s="90"/>
      <c r="F208" s="33">
        <f>(F25+F44+F63+F84+F104+F124+F147+F167+F188+F207)/(IF(F25=0,0,1)+IF(F44=0,0,1)+IF(F63=0,0,1)+IF(F84=0,0,1)+IF(F104=0,0,1)+IF(F124=0,0,1)+IF(F147=0,0,1)+IF(F167=0,0,1)+IF(F188=0,0,1)+IF(F207=0,0,1))</f>
        <v>1503.5</v>
      </c>
      <c r="G208" s="33">
        <f>(G25+G44+G63+G84+G104+G124+G147+G167+G188+G207)/(IF(G25=0,0,1)+IF(G44=0,0,1)+IF(G63=0,0,1)+IF(G84=0,0,1)+IF(G104=0,0,1)+IF(G124=0,0,1)+IF(G147=0,0,1)+IF(G167=0,0,1)+IF(G188=0,0,1)+IF(G207=0,0,1))</f>
        <v>68.24199999999999</v>
      </c>
      <c r="H208" s="33">
        <f>(H25+H44+H63+H84+H104+H124+H147+H167+H188+H207)/(IF(H25=0,0,1)+IF(H44=0,0,1)+IF(H63=0,0,1)+IF(H84=0,0,1)+IF(H104=0,0,1)+IF(H124=0,0,1)+IF(H147=0,0,1)+IF(H167=0,0,1)+IF(H188=0,0,1)+IF(H207=0,0,1))</f>
        <v>47.548000000000002</v>
      </c>
      <c r="I208" s="33">
        <f>(I25+I44+I63+I84+I104+I124+I147+I167+I188+I207)/(IF(I25=0,0,1)+IF(I44=0,0,1)+IF(I63=0,0,1)+IF(I84=0,0,1)+IF(I104=0,0,1)+IF(I124=0,0,1)+IF(I147=0,0,1)+IF(I167=0,0,1)+IF(I188=0,0,1)+IF(I207=0,0,1))</f>
        <v>183.76399999999998</v>
      </c>
      <c r="J208" s="33">
        <f>(J25+J44+J63+J84+J104+J124+J147+J167+J188+J207)/(IF(J25=0,0,1)+IF(J44=0,0,1)+IF(J63=0,0,1)+IF(J84=0,0,1)+IF(J104=0,0,1)+IF(J124=0,0,1)+IF(J147=0,0,1)+IF(J167=0,0,1)+IF(J188=0,0,1)+IF(J207=0,0,1))</f>
        <v>1441.8439999999998</v>
      </c>
      <c r="K208" s="33"/>
      <c r="L208" s="33">
        <f>(L25+L44+L63+L84+L104+L124+L147+L167+L188+L207)/(IF(L25=0,0,1)+IF(L44=0,0,1)+IF(L63=0,0,1)+IF(L84=0,0,1)+IF(L104=0,0,1)+IF(L124=0,0,1)+IF(L147=0,0,1)+IF(L167=0,0,1)+IF(L188=0,0,1)+IF(L207=0,0,1))</f>
        <v>474.68199999999996</v>
      </c>
    </row>
  </sheetData>
  <mergeCells count="14">
    <mergeCell ref="C1:E1"/>
    <mergeCell ref="H1:K1"/>
    <mergeCell ref="H2:K2"/>
    <mergeCell ref="C44:D44"/>
    <mergeCell ref="C63:D63"/>
    <mergeCell ref="C84:D84"/>
    <mergeCell ref="C104:D104"/>
    <mergeCell ref="C25:D25"/>
    <mergeCell ref="C208:E208"/>
    <mergeCell ref="C207:D207"/>
    <mergeCell ref="C124:D124"/>
    <mergeCell ref="C147:D147"/>
    <mergeCell ref="C167:D167"/>
    <mergeCell ref="C188:D18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2022-05-16T14:23:56Z</dcterms:created>
  <dcterms:modified xsi:type="dcterms:W3CDTF">2026-03-24T00:53:35Z</dcterms:modified>
</cp:coreProperties>
</file>