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activeTab="1"/>
  </bookViews>
  <sheets>
    <sheet name="титул (2)" sheetId="50" r:id="rId1"/>
    <sheet name="1день " sheetId="61" r:id="rId2"/>
    <sheet name="2день" sheetId="62" r:id="rId3"/>
    <sheet name="3день " sheetId="52" r:id="rId4"/>
    <sheet name="4день " sheetId="64" r:id="rId5"/>
    <sheet name="5день " sheetId="54" r:id="rId6"/>
    <sheet name="6день " sheetId="63" r:id="rId7"/>
    <sheet name="7день " sheetId="56" r:id="rId8"/>
    <sheet name="8день" sheetId="57" r:id="rId9"/>
    <sheet name="9день " sheetId="58" r:id="rId10"/>
    <sheet name="10день" sheetId="59" r:id="rId11"/>
  </sheets>
  <definedNames>
    <definedName name="А">'2день'!$C:$C</definedName>
    <definedName name="_xlnm.Print_Area" localSheetId="10">'10день'!$A$1:$I$29</definedName>
    <definedName name="_xlnm.Print_Area" localSheetId="1">'1день '!$A$1:$I$34</definedName>
    <definedName name="_xlnm.Print_Area" localSheetId="2">'2день'!$A$1:$J$31</definedName>
    <definedName name="_xlnm.Print_Area" localSheetId="3">'3день '!$A$1:$J$30</definedName>
    <definedName name="_xlnm.Print_Area" localSheetId="4">'4день '!$A$1:$J$31</definedName>
    <definedName name="_xlnm.Print_Area" localSheetId="5">'5день '!$A$1:$J$30</definedName>
    <definedName name="_xlnm.Print_Area" localSheetId="6">'6день '!$A$1:$I$28</definedName>
    <definedName name="_xlnm.Print_Area" localSheetId="7">'7день '!$A$1:$I$30</definedName>
    <definedName name="_xlnm.Print_Area" localSheetId="8">'8день'!$A$1:$I$30</definedName>
    <definedName name="_xlnm.Print_Area" localSheetId="9">'9день '!$A$1:$I$31</definedName>
    <definedName name="_xlnm.Print_Area" localSheetId="0">'титул (2)'!$A$1:$K$29</definedName>
  </definedNames>
  <calcPr calcId="144525"/>
</workbook>
</file>

<file path=xl/calcChain.xml><?xml version="1.0" encoding="utf-8"?>
<calcChain xmlns="http://schemas.openxmlformats.org/spreadsheetml/2006/main">
  <c r="H15" i="59" l="1"/>
  <c r="H27" i="59" s="1"/>
  <c r="E15" i="59"/>
  <c r="H26" i="59"/>
  <c r="G26" i="59"/>
  <c r="F26" i="59"/>
  <c r="E26" i="59"/>
  <c r="D26" i="59"/>
  <c r="G15" i="59"/>
  <c r="G27" i="59" s="1"/>
  <c r="F15" i="59"/>
  <c r="F27" i="59" s="1"/>
  <c r="D15" i="59"/>
  <c r="D27" i="59" s="1"/>
  <c r="H28" i="58"/>
  <c r="G28" i="58"/>
  <c r="F28" i="58"/>
  <c r="E28" i="58"/>
  <c r="D28" i="58"/>
  <c r="H16" i="58"/>
  <c r="G16" i="58"/>
  <c r="G29" i="58" s="1"/>
  <c r="F16" i="58"/>
  <c r="F29" i="58" s="1"/>
  <c r="E16" i="58"/>
  <c r="E29" i="58" s="1"/>
  <c r="D16" i="58"/>
  <c r="D29" i="58" s="1"/>
  <c r="H27" i="57"/>
  <c r="G27" i="57"/>
  <c r="F27" i="57"/>
  <c r="E27" i="57"/>
  <c r="D27" i="57"/>
  <c r="H16" i="57"/>
  <c r="G16" i="57"/>
  <c r="F16" i="57"/>
  <c r="E16" i="57"/>
  <c r="E28" i="57" s="1"/>
  <c r="D16" i="57"/>
  <c r="D28" i="57" s="1"/>
  <c r="H28" i="56"/>
  <c r="G28" i="56"/>
  <c r="F28" i="56"/>
  <c r="E28" i="56"/>
  <c r="D28" i="56"/>
  <c r="H16" i="56"/>
  <c r="G16" i="56"/>
  <c r="F16" i="56"/>
  <c r="E16" i="56"/>
  <c r="D16" i="56"/>
  <c r="F26" i="63"/>
  <c r="E26" i="63"/>
  <c r="D26" i="63"/>
  <c r="H25" i="63"/>
  <c r="H26" i="63" s="1"/>
  <c r="G25" i="63"/>
  <c r="G26" i="63" s="1"/>
  <c r="F25" i="63"/>
  <c r="E25" i="63"/>
  <c r="D25" i="63"/>
  <c r="H16" i="63"/>
  <c r="G16" i="63"/>
  <c r="F16" i="63"/>
  <c r="E16" i="63"/>
  <c r="D16" i="63"/>
  <c r="H27" i="54"/>
  <c r="G27" i="54"/>
  <c r="F27" i="54"/>
  <c r="E27" i="54"/>
  <c r="D27" i="54"/>
  <c r="H16" i="54"/>
  <c r="G16" i="54"/>
  <c r="F16" i="54"/>
  <c r="E16" i="54"/>
  <c r="H28" i="64"/>
  <c r="G28" i="64"/>
  <c r="F28" i="64"/>
  <c r="E28" i="64"/>
  <c r="D28" i="64"/>
  <c r="H16" i="64"/>
  <c r="H29" i="64" s="1"/>
  <c r="G16" i="64"/>
  <c r="G29" i="64" s="1"/>
  <c r="F16" i="64"/>
  <c r="E16" i="64"/>
  <c r="D16" i="64"/>
  <c r="H27" i="52"/>
  <c r="G27" i="52"/>
  <c r="F27" i="52"/>
  <c r="E27" i="52"/>
  <c r="D27" i="52"/>
  <c r="H16" i="52"/>
  <c r="H28" i="52" s="1"/>
  <c r="G16" i="52"/>
  <c r="G28" i="52" s="1"/>
  <c r="F16" i="52"/>
  <c r="F28" i="52" s="1"/>
  <c r="E16" i="52"/>
  <c r="E28" i="52" s="1"/>
  <c r="D16" i="52"/>
  <c r="D27" i="62"/>
  <c r="H17" i="62"/>
  <c r="G17" i="62"/>
  <c r="F17" i="62"/>
  <c r="E17" i="62"/>
  <c r="D17" i="62"/>
  <c r="D28" i="62" s="1"/>
  <c r="D32" i="61"/>
  <c r="E32" i="61"/>
  <c r="F32" i="61"/>
  <c r="G32" i="61"/>
  <c r="H32" i="61"/>
  <c r="H21" i="61"/>
  <c r="G21" i="61"/>
  <c r="F21" i="61"/>
  <c r="E21" i="61"/>
  <c r="D21" i="61"/>
  <c r="D16" i="54"/>
  <c r="D28" i="54" s="1"/>
  <c r="H27" i="62"/>
  <c r="G27" i="62"/>
  <c r="F27" i="62"/>
  <c r="E27" i="62"/>
  <c r="D28" i="52" l="1"/>
  <c r="F29" i="64"/>
  <c r="H29" i="56"/>
  <c r="F28" i="62"/>
  <c r="E28" i="54"/>
  <c r="D29" i="56"/>
  <c r="F28" i="57"/>
  <c r="H29" i="58"/>
  <c r="E28" i="62"/>
  <c r="E33" i="61"/>
  <c r="G28" i="62"/>
  <c r="F28" i="54"/>
  <c r="E29" i="56"/>
  <c r="G28" i="57"/>
  <c r="H28" i="62"/>
  <c r="D29" i="64"/>
  <c r="G28" i="54"/>
  <c r="F29" i="56"/>
  <c r="H28" i="57"/>
  <c r="E27" i="59"/>
  <c r="G33" i="61"/>
  <c r="E29" i="64"/>
  <c r="H28" i="54"/>
  <c r="G29" i="56"/>
  <c r="D33" i="61"/>
  <c r="F33" i="61"/>
  <c r="H33" i="61"/>
</calcChain>
</file>

<file path=xl/sharedStrings.xml><?xml version="1.0" encoding="utf-8"?>
<sst xmlns="http://schemas.openxmlformats.org/spreadsheetml/2006/main" count="431" uniqueCount="176">
  <si>
    <t>№ рецептуры</t>
  </si>
  <si>
    <t xml:space="preserve"> </t>
  </si>
  <si>
    <t>Итого</t>
  </si>
  <si>
    <t>Прием пищи, наименование блюд</t>
  </si>
  <si>
    <t>Б</t>
  </si>
  <si>
    <t>Ж</t>
  </si>
  <si>
    <t>У</t>
  </si>
  <si>
    <t>ДЕНЬ №3 Обед</t>
  </si>
  <si>
    <t xml:space="preserve">Энерг. Ценность </t>
  </si>
  <si>
    <t>Сезон: осенне-зимний</t>
  </si>
  <si>
    <t>ДЕНЬ №1 Обед</t>
  </si>
  <si>
    <t>Итого за ДЕНЬ №1</t>
  </si>
  <si>
    <t>Итого за ДЕНЬ №2</t>
  </si>
  <si>
    <t>Итого за ДЕНЬ №3</t>
  </si>
  <si>
    <t>Итого за ДЕНЬ №6</t>
  </si>
  <si>
    <t>Итого за ДЕНЬ №4</t>
  </si>
  <si>
    <t>Итого за ДЕНЬ №8</t>
  </si>
  <si>
    <t>Итого за ДЕНЬ №9</t>
  </si>
  <si>
    <t>"Утверждаю"</t>
  </si>
  <si>
    <t>выход блюда</t>
  </si>
  <si>
    <t>ПРИМЕРНОЕ МЕНЮ НА 10 ДНЕЙ ДЛЯ ОРГАНИЗАЦИИ 2-РАЗОВОГО ПИТАНИЯ</t>
  </si>
  <si>
    <t>ДЕНЬ №2 Обед</t>
  </si>
  <si>
    <t>МБОУ СОШ П. СЕЙМЧАН</t>
  </si>
  <si>
    <t>для возрастной группы 12-18 лет</t>
  </si>
  <si>
    <t>________________Поддубная И.Н.</t>
  </si>
  <si>
    <t>Перспективное 10-дневное меню учащихся МБОУ МБОУ СОШ п.Сеймчан</t>
  </si>
  <si>
    <t>376</t>
  </si>
  <si>
    <t>ПР</t>
  </si>
  <si>
    <t>Возрастная категория: 12-18 лет</t>
  </si>
  <si>
    <t>12-18л</t>
  </si>
  <si>
    <t>377</t>
  </si>
  <si>
    <t>338</t>
  </si>
  <si>
    <t>ДЕНЬ №4 Обед</t>
  </si>
  <si>
    <t>ДЕНЬ №5 Обед</t>
  </si>
  <si>
    <t>Итого за ДЕНЬ №5</t>
  </si>
  <si>
    <t>ДЕНЬ №6  Обед</t>
  </si>
  <si>
    <t>ДЕНЬ №7  Обед</t>
  </si>
  <si>
    <t>Итого за ДЕНЬ №7</t>
  </si>
  <si>
    <t>ДЕНЬ №8  Обед</t>
  </si>
  <si>
    <t xml:space="preserve"> день №9 Обед</t>
  </si>
  <si>
    <t>ДЕНЬ №10  Обеды</t>
  </si>
  <si>
    <t>Итого за ДЕНЬ №10</t>
  </si>
  <si>
    <t>на  2022 - 2023  учебный год</t>
  </si>
  <si>
    <t xml:space="preserve">                                                      на 2022 -2023 учебный год</t>
  </si>
  <si>
    <t xml:space="preserve">И.о. директора </t>
  </si>
  <si>
    <t>14/М</t>
  </si>
  <si>
    <t>ДЕНЬ №2 Завтрак.  Неделя 1</t>
  </si>
  <si>
    <t>291/М/ССЖ</t>
  </si>
  <si>
    <t>71/М</t>
  </si>
  <si>
    <t>Подгарнировка из свежих помидоров</t>
  </si>
  <si>
    <t>Масло сливочное</t>
  </si>
  <si>
    <t>337/М/ССЖ</t>
  </si>
  <si>
    <t>338/М</t>
  </si>
  <si>
    <t>Яблоко</t>
  </si>
  <si>
    <t>Хлеб пшеничный</t>
  </si>
  <si>
    <t>20/М/ССЖ</t>
  </si>
  <si>
    <t>Салат из свежих огурцов</t>
  </si>
  <si>
    <t>82/М/ССЖ</t>
  </si>
  <si>
    <t>Борщ с капустой,картофелем со сметаной с говядиной,250/10/20</t>
  </si>
  <si>
    <t>245/М/ССЖ</t>
  </si>
  <si>
    <t>128/М/ССЖ</t>
  </si>
  <si>
    <t>Пюре картофельное</t>
  </si>
  <si>
    <t>Компот консервированный</t>
  </si>
  <si>
    <t>Молоко кипячёное</t>
  </si>
  <si>
    <t>ДЕНЬ №5 Завтрак. Неделя 1.</t>
  </si>
  <si>
    <t>15/М</t>
  </si>
  <si>
    <t>Сыр полутвёрдый</t>
  </si>
  <si>
    <t>209/М</t>
  </si>
  <si>
    <t>Яйцо вареное</t>
  </si>
  <si>
    <t>Каша молочная вязкая из овсяных хлопьев "Геркулес" с ягодами,190/10/5/10</t>
  </si>
  <si>
    <t xml:space="preserve">Груша </t>
  </si>
  <si>
    <t>Напиток кофейный на молоке,200/11</t>
  </si>
  <si>
    <t>62/К/ССЖ</t>
  </si>
  <si>
    <t>Салат морковный</t>
  </si>
  <si>
    <t>101/М/ССЖ</t>
  </si>
  <si>
    <t>Суп картофельный с рисом, курицей, 250/25</t>
  </si>
  <si>
    <t>294/М/ССЖ</t>
  </si>
  <si>
    <t>Биточки из курицы</t>
  </si>
  <si>
    <t>202/М/ССЖ</t>
  </si>
  <si>
    <t>Макароны отварные с маслом сливочным, 180/5</t>
  </si>
  <si>
    <t>Сок фруктовый</t>
  </si>
  <si>
    <t>ДЕНЬ №4 Завтрак. Неделя 1.</t>
  </si>
  <si>
    <t>259</t>
  </si>
  <si>
    <t>Жаркое по-домашнему</t>
  </si>
  <si>
    <t>70/М/ССЖ</t>
  </si>
  <si>
    <t>Подгарнировка из соленых огурцов</t>
  </si>
  <si>
    <t>Салат из свежих помидоров и огурцов</t>
  </si>
  <si>
    <t>Суп из овощей со сметаной с говядиной,250/10/20</t>
  </si>
  <si>
    <t>Язык отварной</t>
  </si>
  <si>
    <t>Соус сметанный</t>
  </si>
  <si>
    <t>Каша пшеничная рассыпчатая</t>
  </si>
  <si>
    <t>Компот из свежих плодов (яблок)</t>
  </si>
  <si>
    <t>Груша</t>
  </si>
  <si>
    <t>Запеканка из творога</t>
  </si>
  <si>
    <t>Соус ягодный</t>
  </si>
  <si>
    <t>424</t>
  </si>
  <si>
    <t>Булочка домашняя</t>
  </si>
  <si>
    <t>14</t>
  </si>
  <si>
    <t>Суп с фасолью и индейкой,250/20</t>
  </si>
  <si>
    <t>Биточки из индейки</t>
  </si>
  <si>
    <t>Рагу овощное</t>
  </si>
  <si>
    <t>Компот из свежемороженой ягоды</t>
  </si>
  <si>
    <t>ДЕНЬ №7 Завтрак. Неделя 2.</t>
  </si>
  <si>
    <t>Котлеты рыбные</t>
  </si>
  <si>
    <t>Соус  сметанный</t>
  </si>
  <si>
    <t>Какао на молоке</t>
  </si>
  <si>
    <t>Какао на молоке,200/11</t>
  </si>
  <si>
    <t>Салат из соленых огурцов с луком</t>
  </si>
  <si>
    <t>Суп картофельный с мясными фрикадельками,250/20</t>
  </si>
  <si>
    <t>Котлеты домашние</t>
  </si>
  <si>
    <t>Соус красный основной</t>
  </si>
  <si>
    <t>Каша гречневая рассыпчатая</t>
  </si>
  <si>
    <t>Морс из брусники</t>
  </si>
  <si>
    <t>ДЕНЬ №1 Завтрак. Неделя 1.</t>
  </si>
  <si>
    <t>294</t>
  </si>
  <si>
    <t>142</t>
  </si>
  <si>
    <t>Чай с джемом,200/11</t>
  </si>
  <si>
    <t>Салат из свежих помидоров</t>
  </si>
  <si>
    <t>Суп картофельный с горохом,говядиной,250/20</t>
  </si>
  <si>
    <t>Гуляш из говядины</t>
  </si>
  <si>
    <t>Макароны отварные</t>
  </si>
  <si>
    <t>Компот из кураги</t>
  </si>
  <si>
    <t>ДЕНЬ №10 Завтрак. Неделя 2.</t>
  </si>
  <si>
    <t>15</t>
  </si>
  <si>
    <t>173</t>
  </si>
  <si>
    <t>Каша молочная пшеничная с ягодами,190/10/5/10</t>
  </si>
  <si>
    <t>379</t>
  </si>
  <si>
    <t>Напиток кофейный на молоке</t>
  </si>
  <si>
    <t>Салат из картофеля,кукурузы консервированной, огурца соленого и моркови</t>
  </si>
  <si>
    <t>Суп из морской капусты на мясном бульоне со сметаной,250/10</t>
  </si>
  <si>
    <t>Куриное филе запеченое</t>
  </si>
  <si>
    <t>137/14</t>
  </si>
  <si>
    <t>Каша из тыквы с маслом сливочным,180/5</t>
  </si>
  <si>
    <t>Компот из свежих плодов (груша)</t>
  </si>
  <si>
    <t>Хлеб столичный</t>
  </si>
  <si>
    <t>ДЕНЬ №6 Завтрак. Неделя2.</t>
  </si>
  <si>
    <t>268</t>
  </si>
  <si>
    <t>Шницель из говядины</t>
  </si>
  <si>
    <t>202</t>
  </si>
  <si>
    <t>Салат из солёных огурцов с луком</t>
  </si>
  <si>
    <t>Жаркое по - домашнему</t>
  </si>
  <si>
    <t>Салат из морской капусты и моркови с яйцом</t>
  </si>
  <si>
    <t>ДЕНЬ №3 Завтрак. Неделя 1.</t>
  </si>
  <si>
    <t>219</t>
  </si>
  <si>
    <t>Сырники из  творога</t>
  </si>
  <si>
    <t>178</t>
  </si>
  <si>
    <t>Чай с сахаром,лимоном,200/11</t>
  </si>
  <si>
    <t>422</t>
  </si>
  <si>
    <t>Булочка ванильная</t>
  </si>
  <si>
    <t>Суп картофельный с рыбными фрикадельками,250/20</t>
  </si>
  <si>
    <t>Котлеты рыбные с масломсливочным,100/5</t>
  </si>
  <si>
    <t>Компот из яблок и вишни</t>
  </si>
  <si>
    <t>ДЕНЬ № 8  Завтрак. Неделя 2.</t>
  </si>
  <si>
    <t>ДЕНЬ №9 Завтрак. Неделя 2.</t>
  </si>
  <si>
    <t>242</t>
  </si>
  <si>
    <t>Язык говяжий отварной</t>
  </si>
  <si>
    <t>331</t>
  </si>
  <si>
    <t>Картофель отварной</t>
  </si>
  <si>
    <t>Салат витаминный 2</t>
  </si>
  <si>
    <t>Суп  картофельный с макаронами,говядиной, 250/20</t>
  </si>
  <si>
    <t>Котлета из мяса и печени</t>
  </si>
  <si>
    <t>Соус сметанно-томатный</t>
  </si>
  <si>
    <t>385</t>
  </si>
  <si>
    <t>Чай с шиповником, 200/11</t>
  </si>
  <si>
    <t xml:space="preserve">Хлеб пшеничный </t>
  </si>
  <si>
    <t>Чай с сахаром и  лимоном,200/11</t>
  </si>
  <si>
    <t>Плов с отварной птицей,100/180</t>
  </si>
  <si>
    <t>Бефстроганов из говядины</t>
  </si>
  <si>
    <t xml:space="preserve">Чай с сахаром </t>
  </si>
  <si>
    <t>Суп с рисом,томатом и говядиной,250/20</t>
  </si>
  <si>
    <t>Чай с сахаром и лимоном,200/11</t>
  </si>
  <si>
    <t>Разработано на основе Указа губернатора Магаданской области № 144-у от "25" августа 2022 г.</t>
  </si>
  <si>
    <t>"Об утверждении регионального стандарта по обеспечению горячим питанием обучающихся</t>
  </si>
  <si>
    <t>общеобразовательных школ Магаданской области"</t>
  </si>
  <si>
    <t>2023-2024</t>
  </si>
  <si>
    <t xml:space="preserve">приказ № 122 от 28.07.2023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</si>
</sst>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;[Red]0.00"/>
    <numFmt numFmtId="165" formatCode="0.0;[Red]0.0"/>
    <numFmt numFmtId="166" formatCode="0.000;[Red]0.000"/>
    <numFmt numFmtId="167" formatCode="#,##0.00;[Red]#,##0.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.5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18"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/>
    <xf numFmtId="0" fontId="9" fillId="0" borderId="0" xfId="0" applyFont="1"/>
    <xf numFmtId="0" fontId="8" fillId="0" borderId="1" xfId="0" applyFont="1" applyFill="1" applyBorder="1" applyAlignment="1">
      <alignment vertical="center"/>
    </xf>
    <xf numFmtId="0" fontId="10" fillId="0" borderId="0" xfId="0" applyFont="1" applyFill="1"/>
    <xf numFmtId="0" fontId="8" fillId="0" borderId="1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2" fillId="0" borderId="0" xfId="0" applyFont="1" applyFill="1"/>
    <xf numFmtId="0" fontId="13" fillId="0" borderId="0" xfId="0" applyFont="1" applyFill="1"/>
    <xf numFmtId="0" fontId="8" fillId="0" borderId="7" xfId="0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textRotation="90" wrapText="1"/>
    </xf>
    <xf numFmtId="0" fontId="8" fillId="0" borderId="4" xfId="0" applyFont="1" applyFill="1" applyBorder="1" applyAlignment="1">
      <alignment horizontal="center"/>
    </xf>
    <xf numFmtId="16" fontId="11" fillId="0" borderId="1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3" fillId="0" borderId="0" xfId="2" applyFont="1"/>
    <xf numFmtId="0" fontId="2" fillId="0" borderId="0" xfId="0" applyFont="1"/>
    <xf numFmtId="0" fontId="3" fillId="0" borderId="0" xfId="2" applyFont="1" applyBorder="1"/>
    <xf numFmtId="0" fontId="0" fillId="0" borderId="0" xfId="0" applyAlignment="1"/>
    <xf numFmtId="0" fontId="7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12" fillId="0" borderId="0" xfId="0" applyFont="1" applyFill="1" applyBorder="1"/>
    <xf numFmtId="0" fontId="8" fillId="0" borderId="0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6" fontId="1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49" fontId="11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8" fillId="0" borderId="0" xfId="0" applyFont="1" applyFill="1" applyBorder="1" applyAlignment="1">
      <alignment horizontal="center" vertical="center" textRotation="90"/>
    </xf>
    <xf numFmtId="49" fontId="1" fillId="0" borderId="1" xfId="0" applyNumberFormat="1" applyFont="1" applyBorder="1" applyAlignment="1">
      <alignment horizontal="left" vertical="center"/>
    </xf>
    <xf numFmtId="164" fontId="12" fillId="0" borderId="0" xfId="0" applyNumberFormat="1" applyFont="1" applyFill="1"/>
    <xf numFmtId="0" fontId="8" fillId="0" borderId="2" xfId="0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1" fontId="11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1" fontId="12" fillId="0" borderId="0" xfId="0" applyNumberFormat="1" applyFont="1" applyFill="1"/>
    <xf numFmtId="0" fontId="7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0" fillId="0" borderId="9" xfId="0" applyBorder="1"/>
    <xf numFmtId="0" fontId="1" fillId="0" borderId="4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167" fontId="8" fillId="0" borderId="1" xfId="0" applyNumberFormat="1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4" fontId="1" fillId="0" borderId="4" xfId="0" applyNumberFormat="1" applyFont="1" applyBorder="1" applyAlignment="1">
      <alignment horizontal="center" vertical="center"/>
    </xf>
    <xf numFmtId="164" fontId="8" fillId="0" borderId="10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/>
    </xf>
    <xf numFmtId="0" fontId="3" fillId="0" borderId="0" xfId="2" applyFont="1"/>
    <xf numFmtId="11" fontId="3" fillId="0" borderId="0" xfId="2" applyNumberFormat="1" applyFont="1"/>
    <xf numFmtId="0" fontId="4" fillId="0" borderId="0" xfId="2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8" fillId="0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textRotation="90" wrapText="1"/>
    </xf>
    <xf numFmtId="0" fontId="8" fillId="0" borderId="6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1" defaultTableStyle="TableStyleMedium9" defaultPivotStyle="PivotStyleLight16">
    <tableStyle name="Стиль сводной таблицы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view="pageBreakPreview" topLeftCell="A13" zoomScaleSheetLayoutView="100" workbookViewId="0">
      <selection activeCell="B20" sqref="B20:L20"/>
    </sheetView>
  </sheetViews>
  <sheetFormatPr defaultRowHeight="12.75" x14ac:dyDescent="0.2"/>
  <cols>
    <col min="1" max="1" width="6.140625" style="27" customWidth="1"/>
    <col min="2" max="2" width="32.42578125" style="27" customWidth="1"/>
    <col min="3" max="3" width="11.140625" style="27" customWidth="1"/>
    <col min="4" max="5" width="8.7109375" style="27" customWidth="1"/>
    <col min="6" max="6" width="9.7109375" style="27" customWidth="1"/>
    <col min="7" max="7" width="8.7109375" style="27" customWidth="1"/>
    <col min="8" max="8" width="11.85546875" style="27" customWidth="1"/>
    <col min="9" max="10" width="8.7109375" style="27" customWidth="1"/>
    <col min="11" max="11" width="9.5703125" style="27" customWidth="1"/>
    <col min="12" max="12" width="8.7109375" style="27" customWidth="1"/>
    <col min="13" max="256" width="9.140625" style="27"/>
    <col min="257" max="257" width="6.140625" style="27" customWidth="1"/>
    <col min="258" max="258" width="32.42578125" style="27" customWidth="1"/>
    <col min="259" max="259" width="11.140625" style="27" customWidth="1"/>
    <col min="260" max="261" width="8.7109375" style="27" customWidth="1"/>
    <col min="262" max="262" width="9.7109375" style="27" customWidth="1"/>
    <col min="263" max="263" width="8.7109375" style="27" customWidth="1"/>
    <col min="264" max="264" width="11.85546875" style="27" customWidth="1"/>
    <col min="265" max="266" width="8.7109375" style="27" customWidth="1"/>
    <col min="267" max="267" width="9.5703125" style="27" customWidth="1"/>
    <col min="268" max="268" width="8.7109375" style="27" customWidth="1"/>
    <col min="269" max="512" width="9.140625" style="27"/>
    <col min="513" max="513" width="6.140625" style="27" customWidth="1"/>
    <col min="514" max="514" width="32.42578125" style="27" customWidth="1"/>
    <col min="515" max="515" width="11.140625" style="27" customWidth="1"/>
    <col min="516" max="517" width="8.7109375" style="27" customWidth="1"/>
    <col min="518" max="518" width="9.7109375" style="27" customWidth="1"/>
    <col min="519" max="519" width="8.7109375" style="27" customWidth="1"/>
    <col min="520" max="520" width="11.85546875" style="27" customWidth="1"/>
    <col min="521" max="522" width="8.7109375" style="27" customWidth="1"/>
    <col min="523" max="523" width="9.5703125" style="27" customWidth="1"/>
    <col min="524" max="524" width="8.7109375" style="27" customWidth="1"/>
    <col min="525" max="768" width="9.140625" style="27"/>
    <col min="769" max="769" width="6.140625" style="27" customWidth="1"/>
    <col min="770" max="770" width="32.42578125" style="27" customWidth="1"/>
    <col min="771" max="771" width="11.140625" style="27" customWidth="1"/>
    <col min="772" max="773" width="8.7109375" style="27" customWidth="1"/>
    <col min="774" max="774" width="9.7109375" style="27" customWidth="1"/>
    <col min="775" max="775" width="8.7109375" style="27" customWidth="1"/>
    <col min="776" max="776" width="11.85546875" style="27" customWidth="1"/>
    <col min="777" max="778" width="8.7109375" style="27" customWidth="1"/>
    <col min="779" max="779" width="9.5703125" style="27" customWidth="1"/>
    <col min="780" max="780" width="8.7109375" style="27" customWidth="1"/>
    <col min="781" max="1024" width="9.140625" style="27"/>
    <col min="1025" max="1025" width="6.140625" style="27" customWidth="1"/>
    <col min="1026" max="1026" width="32.42578125" style="27" customWidth="1"/>
    <col min="1027" max="1027" width="11.140625" style="27" customWidth="1"/>
    <col min="1028" max="1029" width="8.7109375" style="27" customWidth="1"/>
    <col min="1030" max="1030" width="9.7109375" style="27" customWidth="1"/>
    <col min="1031" max="1031" width="8.7109375" style="27" customWidth="1"/>
    <col min="1032" max="1032" width="11.85546875" style="27" customWidth="1"/>
    <col min="1033" max="1034" width="8.7109375" style="27" customWidth="1"/>
    <col min="1035" max="1035" width="9.5703125" style="27" customWidth="1"/>
    <col min="1036" max="1036" width="8.7109375" style="27" customWidth="1"/>
    <col min="1037" max="1280" width="9.140625" style="27"/>
    <col min="1281" max="1281" width="6.140625" style="27" customWidth="1"/>
    <col min="1282" max="1282" width="32.42578125" style="27" customWidth="1"/>
    <col min="1283" max="1283" width="11.140625" style="27" customWidth="1"/>
    <col min="1284" max="1285" width="8.7109375" style="27" customWidth="1"/>
    <col min="1286" max="1286" width="9.7109375" style="27" customWidth="1"/>
    <col min="1287" max="1287" width="8.7109375" style="27" customWidth="1"/>
    <col min="1288" max="1288" width="11.85546875" style="27" customWidth="1"/>
    <col min="1289" max="1290" width="8.7109375" style="27" customWidth="1"/>
    <col min="1291" max="1291" width="9.5703125" style="27" customWidth="1"/>
    <col min="1292" max="1292" width="8.7109375" style="27" customWidth="1"/>
    <col min="1293" max="1536" width="9.140625" style="27"/>
    <col min="1537" max="1537" width="6.140625" style="27" customWidth="1"/>
    <col min="1538" max="1538" width="32.42578125" style="27" customWidth="1"/>
    <col min="1539" max="1539" width="11.140625" style="27" customWidth="1"/>
    <col min="1540" max="1541" width="8.7109375" style="27" customWidth="1"/>
    <col min="1542" max="1542" width="9.7109375" style="27" customWidth="1"/>
    <col min="1543" max="1543" width="8.7109375" style="27" customWidth="1"/>
    <col min="1544" max="1544" width="11.85546875" style="27" customWidth="1"/>
    <col min="1545" max="1546" width="8.7109375" style="27" customWidth="1"/>
    <col min="1547" max="1547" width="9.5703125" style="27" customWidth="1"/>
    <col min="1548" max="1548" width="8.7109375" style="27" customWidth="1"/>
    <col min="1549" max="1792" width="9.140625" style="27"/>
    <col min="1793" max="1793" width="6.140625" style="27" customWidth="1"/>
    <col min="1794" max="1794" width="32.42578125" style="27" customWidth="1"/>
    <col min="1795" max="1795" width="11.140625" style="27" customWidth="1"/>
    <col min="1796" max="1797" width="8.7109375" style="27" customWidth="1"/>
    <col min="1798" max="1798" width="9.7109375" style="27" customWidth="1"/>
    <col min="1799" max="1799" width="8.7109375" style="27" customWidth="1"/>
    <col min="1800" max="1800" width="11.85546875" style="27" customWidth="1"/>
    <col min="1801" max="1802" width="8.7109375" style="27" customWidth="1"/>
    <col min="1803" max="1803" width="9.5703125" style="27" customWidth="1"/>
    <col min="1804" max="1804" width="8.7109375" style="27" customWidth="1"/>
    <col min="1805" max="2048" width="9.140625" style="27"/>
    <col min="2049" max="2049" width="6.140625" style="27" customWidth="1"/>
    <col min="2050" max="2050" width="32.42578125" style="27" customWidth="1"/>
    <col min="2051" max="2051" width="11.140625" style="27" customWidth="1"/>
    <col min="2052" max="2053" width="8.7109375" style="27" customWidth="1"/>
    <col min="2054" max="2054" width="9.7109375" style="27" customWidth="1"/>
    <col min="2055" max="2055" width="8.7109375" style="27" customWidth="1"/>
    <col min="2056" max="2056" width="11.85546875" style="27" customWidth="1"/>
    <col min="2057" max="2058" width="8.7109375" style="27" customWidth="1"/>
    <col min="2059" max="2059" width="9.5703125" style="27" customWidth="1"/>
    <col min="2060" max="2060" width="8.7109375" style="27" customWidth="1"/>
    <col min="2061" max="2304" width="9.140625" style="27"/>
    <col min="2305" max="2305" width="6.140625" style="27" customWidth="1"/>
    <col min="2306" max="2306" width="32.42578125" style="27" customWidth="1"/>
    <col min="2307" max="2307" width="11.140625" style="27" customWidth="1"/>
    <col min="2308" max="2309" width="8.7109375" style="27" customWidth="1"/>
    <col min="2310" max="2310" width="9.7109375" style="27" customWidth="1"/>
    <col min="2311" max="2311" width="8.7109375" style="27" customWidth="1"/>
    <col min="2312" max="2312" width="11.85546875" style="27" customWidth="1"/>
    <col min="2313" max="2314" width="8.7109375" style="27" customWidth="1"/>
    <col min="2315" max="2315" width="9.5703125" style="27" customWidth="1"/>
    <col min="2316" max="2316" width="8.7109375" style="27" customWidth="1"/>
    <col min="2317" max="2560" width="9.140625" style="27"/>
    <col min="2561" max="2561" width="6.140625" style="27" customWidth="1"/>
    <col min="2562" max="2562" width="32.42578125" style="27" customWidth="1"/>
    <col min="2563" max="2563" width="11.140625" style="27" customWidth="1"/>
    <col min="2564" max="2565" width="8.7109375" style="27" customWidth="1"/>
    <col min="2566" max="2566" width="9.7109375" style="27" customWidth="1"/>
    <col min="2567" max="2567" width="8.7109375" style="27" customWidth="1"/>
    <col min="2568" max="2568" width="11.85546875" style="27" customWidth="1"/>
    <col min="2569" max="2570" width="8.7109375" style="27" customWidth="1"/>
    <col min="2571" max="2571" width="9.5703125" style="27" customWidth="1"/>
    <col min="2572" max="2572" width="8.7109375" style="27" customWidth="1"/>
    <col min="2573" max="2816" width="9.140625" style="27"/>
    <col min="2817" max="2817" width="6.140625" style="27" customWidth="1"/>
    <col min="2818" max="2818" width="32.42578125" style="27" customWidth="1"/>
    <col min="2819" max="2819" width="11.140625" style="27" customWidth="1"/>
    <col min="2820" max="2821" width="8.7109375" style="27" customWidth="1"/>
    <col min="2822" max="2822" width="9.7109375" style="27" customWidth="1"/>
    <col min="2823" max="2823" width="8.7109375" style="27" customWidth="1"/>
    <col min="2824" max="2824" width="11.85546875" style="27" customWidth="1"/>
    <col min="2825" max="2826" width="8.7109375" style="27" customWidth="1"/>
    <col min="2827" max="2827" width="9.5703125" style="27" customWidth="1"/>
    <col min="2828" max="2828" width="8.7109375" style="27" customWidth="1"/>
    <col min="2829" max="3072" width="9.140625" style="27"/>
    <col min="3073" max="3073" width="6.140625" style="27" customWidth="1"/>
    <col min="3074" max="3074" width="32.42578125" style="27" customWidth="1"/>
    <col min="3075" max="3075" width="11.140625" style="27" customWidth="1"/>
    <col min="3076" max="3077" width="8.7109375" style="27" customWidth="1"/>
    <col min="3078" max="3078" width="9.7109375" style="27" customWidth="1"/>
    <col min="3079" max="3079" width="8.7109375" style="27" customWidth="1"/>
    <col min="3080" max="3080" width="11.85546875" style="27" customWidth="1"/>
    <col min="3081" max="3082" width="8.7109375" style="27" customWidth="1"/>
    <col min="3083" max="3083" width="9.5703125" style="27" customWidth="1"/>
    <col min="3084" max="3084" width="8.7109375" style="27" customWidth="1"/>
    <col min="3085" max="3328" width="9.140625" style="27"/>
    <col min="3329" max="3329" width="6.140625" style="27" customWidth="1"/>
    <col min="3330" max="3330" width="32.42578125" style="27" customWidth="1"/>
    <col min="3331" max="3331" width="11.140625" style="27" customWidth="1"/>
    <col min="3332" max="3333" width="8.7109375" style="27" customWidth="1"/>
    <col min="3334" max="3334" width="9.7109375" style="27" customWidth="1"/>
    <col min="3335" max="3335" width="8.7109375" style="27" customWidth="1"/>
    <col min="3336" max="3336" width="11.85546875" style="27" customWidth="1"/>
    <col min="3337" max="3338" width="8.7109375" style="27" customWidth="1"/>
    <col min="3339" max="3339" width="9.5703125" style="27" customWidth="1"/>
    <col min="3340" max="3340" width="8.7109375" style="27" customWidth="1"/>
    <col min="3341" max="3584" width="9.140625" style="27"/>
    <col min="3585" max="3585" width="6.140625" style="27" customWidth="1"/>
    <col min="3586" max="3586" width="32.42578125" style="27" customWidth="1"/>
    <col min="3587" max="3587" width="11.140625" style="27" customWidth="1"/>
    <col min="3588" max="3589" width="8.7109375" style="27" customWidth="1"/>
    <col min="3590" max="3590" width="9.7109375" style="27" customWidth="1"/>
    <col min="3591" max="3591" width="8.7109375" style="27" customWidth="1"/>
    <col min="3592" max="3592" width="11.85546875" style="27" customWidth="1"/>
    <col min="3593" max="3594" width="8.7109375" style="27" customWidth="1"/>
    <col min="3595" max="3595" width="9.5703125" style="27" customWidth="1"/>
    <col min="3596" max="3596" width="8.7109375" style="27" customWidth="1"/>
    <col min="3597" max="3840" width="9.140625" style="27"/>
    <col min="3841" max="3841" width="6.140625" style="27" customWidth="1"/>
    <col min="3842" max="3842" width="32.42578125" style="27" customWidth="1"/>
    <col min="3843" max="3843" width="11.140625" style="27" customWidth="1"/>
    <col min="3844" max="3845" width="8.7109375" style="27" customWidth="1"/>
    <col min="3846" max="3846" width="9.7109375" style="27" customWidth="1"/>
    <col min="3847" max="3847" width="8.7109375" style="27" customWidth="1"/>
    <col min="3848" max="3848" width="11.85546875" style="27" customWidth="1"/>
    <col min="3849" max="3850" width="8.7109375" style="27" customWidth="1"/>
    <col min="3851" max="3851" width="9.5703125" style="27" customWidth="1"/>
    <col min="3852" max="3852" width="8.7109375" style="27" customWidth="1"/>
    <col min="3853" max="4096" width="9.140625" style="27"/>
    <col min="4097" max="4097" width="6.140625" style="27" customWidth="1"/>
    <col min="4098" max="4098" width="32.42578125" style="27" customWidth="1"/>
    <col min="4099" max="4099" width="11.140625" style="27" customWidth="1"/>
    <col min="4100" max="4101" width="8.7109375" style="27" customWidth="1"/>
    <col min="4102" max="4102" width="9.7109375" style="27" customWidth="1"/>
    <col min="4103" max="4103" width="8.7109375" style="27" customWidth="1"/>
    <col min="4104" max="4104" width="11.85546875" style="27" customWidth="1"/>
    <col min="4105" max="4106" width="8.7109375" style="27" customWidth="1"/>
    <col min="4107" max="4107" width="9.5703125" style="27" customWidth="1"/>
    <col min="4108" max="4108" width="8.7109375" style="27" customWidth="1"/>
    <col min="4109" max="4352" width="9.140625" style="27"/>
    <col min="4353" max="4353" width="6.140625" style="27" customWidth="1"/>
    <col min="4354" max="4354" width="32.42578125" style="27" customWidth="1"/>
    <col min="4355" max="4355" width="11.140625" style="27" customWidth="1"/>
    <col min="4356" max="4357" width="8.7109375" style="27" customWidth="1"/>
    <col min="4358" max="4358" width="9.7109375" style="27" customWidth="1"/>
    <col min="4359" max="4359" width="8.7109375" style="27" customWidth="1"/>
    <col min="4360" max="4360" width="11.85546875" style="27" customWidth="1"/>
    <col min="4361" max="4362" width="8.7109375" style="27" customWidth="1"/>
    <col min="4363" max="4363" width="9.5703125" style="27" customWidth="1"/>
    <col min="4364" max="4364" width="8.7109375" style="27" customWidth="1"/>
    <col min="4365" max="4608" width="9.140625" style="27"/>
    <col min="4609" max="4609" width="6.140625" style="27" customWidth="1"/>
    <col min="4610" max="4610" width="32.42578125" style="27" customWidth="1"/>
    <col min="4611" max="4611" width="11.140625" style="27" customWidth="1"/>
    <col min="4612" max="4613" width="8.7109375" style="27" customWidth="1"/>
    <col min="4614" max="4614" width="9.7109375" style="27" customWidth="1"/>
    <col min="4615" max="4615" width="8.7109375" style="27" customWidth="1"/>
    <col min="4616" max="4616" width="11.85546875" style="27" customWidth="1"/>
    <col min="4617" max="4618" width="8.7109375" style="27" customWidth="1"/>
    <col min="4619" max="4619" width="9.5703125" style="27" customWidth="1"/>
    <col min="4620" max="4620" width="8.7109375" style="27" customWidth="1"/>
    <col min="4621" max="4864" width="9.140625" style="27"/>
    <col min="4865" max="4865" width="6.140625" style="27" customWidth="1"/>
    <col min="4866" max="4866" width="32.42578125" style="27" customWidth="1"/>
    <col min="4867" max="4867" width="11.140625" style="27" customWidth="1"/>
    <col min="4868" max="4869" width="8.7109375" style="27" customWidth="1"/>
    <col min="4870" max="4870" width="9.7109375" style="27" customWidth="1"/>
    <col min="4871" max="4871" width="8.7109375" style="27" customWidth="1"/>
    <col min="4872" max="4872" width="11.85546875" style="27" customWidth="1"/>
    <col min="4873" max="4874" width="8.7109375" style="27" customWidth="1"/>
    <col min="4875" max="4875" width="9.5703125" style="27" customWidth="1"/>
    <col min="4876" max="4876" width="8.7109375" style="27" customWidth="1"/>
    <col min="4877" max="5120" width="9.140625" style="27"/>
    <col min="5121" max="5121" width="6.140625" style="27" customWidth="1"/>
    <col min="5122" max="5122" width="32.42578125" style="27" customWidth="1"/>
    <col min="5123" max="5123" width="11.140625" style="27" customWidth="1"/>
    <col min="5124" max="5125" width="8.7109375" style="27" customWidth="1"/>
    <col min="5126" max="5126" width="9.7109375" style="27" customWidth="1"/>
    <col min="5127" max="5127" width="8.7109375" style="27" customWidth="1"/>
    <col min="5128" max="5128" width="11.85546875" style="27" customWidth="1"/>
    <col min="5129" max="5130" width="8.7109375" style="27" customWidth="1"/>
    <col min="5131" max="5131" width="9.5703125" style="27" customWidth="1"/>
    <col min="5132" max="5132" width="8.7109375" style="27" customWidth="1"/>
    <col min="5133" max="5376" width="9.140625" style="27"/>
    <col min="5377" max="5377" width="6.140625" style="27" customWidth="1"/>
    <col min="5378" max="5378" width="32.42578125" style="27" customWidth="1"/>
    <col min="5379" max="5379" width="11.140625" style="27" customWidth="1"/>
    <col min="5380" max="5381" width="8.7109375" style="27" customWidth="1"/>
    <col min="5382" max="5382" width="9.7109375" style="27" customWidth="1"/>
    <col min="5383" max="5383" width="8.7109375" style="27" customWidth="1"/>
    <col min="5384" max="5384" width="11.85546875" style="27" customWidth="1"/>
    <col min="5385" max="5386" width="8.7109375" style="27" customWidth="1"/>
    <col min="5387" max="5387" width="9.5703125" style="27" customWidth="1"/>
    <col min="5388" max="5388" width="8.7109375" style="27" customWidth="1"/>
    <col min="5389" max="5632" width="9.140625" style="27"/>
    <col min="5633" max="5633" width="6.140625" style="27" customWidth="1"/>
    <col min="5634" max="5634" width="32.42578125" style="27" customWidth="1"/>
    <col min="5635" max="5635" width="11.140625" style="27" customWidth="1"/>
    <col min="5636" max="5637" width="8.7109375" style="27" customWidth="1"/>
    <col min="5638" max="5638" width="9.7109375" style="27" customWidth="1"/>
    <col min="5639" max="5639" width="8.7109375" style="27" customWidth="1"/>
    <col min="5640" max="5640" width="11.85546875" style="27" customWidth="1"/>
    <col min="5641" max="5642" width="8.7109375" style="27" customWidth="1"/>
    <col min="5643" max="5643" width="9.5703125" style="27" customWidth="1"/>
    <col min="5644" max="5644" width="8.7109375" style="27" customWidth="1"/>
    <col min="5645" max="5888" width="9.140625" style="27"/>
    <col min="5889" max="5889" width="6.140625" style="27" customWidth="1"/>
    <col min="5890" max="5890" width="32.42578125" style="27" customWidth="1"/>
    <col min="5891" max="5891" width="11.140625" style="27" customWidth="1"/>
    <col min="5892" max="5893" width="8.7109375" style="27" customWidth="1"/>
    <col min="5894" max="5894" width="9.7109375" style="27" customWidth="1"/>
    <col min="5895" max="5895" width="8.7109375" style="27" customWidth="1"/>
    <col min="5896" max="5896" width="11.85546875" style="27" customWidth="1"/>
    <col min="5897" max="5898" width="8.7109375" style="27" customWidth="1"/>
    <col min="5899" max="5899" width="9.5703125" style="27" customWidth="1"/>
    <col min="5900" max="5900" width="8.7109375" style="27" customWidth="1"/>
    <col min="5901" max="6144" width="9.140625" style="27"/>
    <col min="6145" max="6145" width="6.140625" style="27" customWidth="1"/>
    <col min="6146" max="6146" width="32.42578125" style="27" customWidth="1"/>
    <col min="6147" max="6147" width="11.140625" style="27" customWidth="1"/>
    <col min="6148" max="6149" width="8.7109375" style="27" customWidth="1"/>
    <col min="6150" max="6150" width="9.7109375" style="27" customWidth="1"/>
    <col min="6151" max="6151" width="8.7109375" style="27" customWidth="1"/>
    <col min="6152" max="6152" width="11.85546875" style="27" customWidth="1"/>
    <col min="6153" max="6154" width="8.7109375" style="27" customWidth="1"/>
    <col min="6155" max="6155" width="9.5703125" style="27" customWidth="1"/>
    <col min="6156" max="6156" width="8.7109375" style="27" customWidth="1"/>
    <col min="6157" max="6400" width="9.140625" style="27"/>
    <col min="6401" max="6401" width="6.140625" style="27" customWidth="1"/>
    <col min="6402" max="6402" width="32.42578125" style="27" customWidth="1"/>
    <col min="6403" max="6403" width="11.140625" style="27" customWidth="1"/>
    <col min="6404" max="6405" width="8.7109375" style="27" customWidth="1"/>
    <col min="6406" max="6406" width="9.7109375" style="27" customWidth="1"/>
    <col min="6407" max="6407" width="8.7109375" style="27" customWidth="1"/>
    <col min="6408" max="6408" width="11.85546875" style="27" customWidth="1"/>
    <col min="6409" max="6410" width="8.7109375" style="27" customWidth="1"/>
    <col min="6411" max="6411" width="9.5703125" style="27" customWidth="1"/>
    <col min="6412" max="6412" width="8.7109375" style="27" customWidth="1"/>
    <col min="6413" max="6656" width="9.140625" style="27"/>
    <col min="6657" max="6657" width="6.140625" style="27" customWidth="1"/>
    <col min="6658" max="6658" width="32.42578125" style="27" customWidth="1"/>
    <col min="6659" max="6659" width="11.140625" style="27" customWidth="1"/>
    <col min="6660" max="6661" width="8.7109375" style="27" customWidth="1"/>
    <col min="6662" max="6662" width="9.7109375" style="27" customWidth="1"/>
    <col min="6663" max="6663" width="8.7109375" style="27" customWidth="1"/>
    <col min="6664" max="6664" width="11.85546875" style="27" customWidth="1"/>
    <col min="6665" max="6666" width="8.7109375" style="27" customWidth="1"/>
    <col min="6667" max="6667" width="9.5703125" style="27" customWidth="1"/>
    <col min="6668" max="6668" width="8.7109375" style="27" customWidth="1"/>
    <col min="6669" max="6912" width="9.140625" style="27"/>
    <col min="6913" max="6913" width="6.140625" style="27" customWidth="1"/>
    <col min="6914" max="6914" width="32.42578125" style="27" customWidth="1"/>
    <col min="6915" max="6915" width="11.140625" style="27" customWidth="1"/>
    <col min="6916" max="6917" width="8.7109375" style="27" customWidth="1"/>
    <col min="6918" max="6918" width="9.7109375" style="27" customWidth="1"/>
    <col min="6919" max="6919" width="8.7109375" style="27" customWidth="1"/>
    <col min="6920" max="6920" width="11.85546875" style="27" customWidth="1"/>
    <col min="6921" max="6922" width="8.7109375" style="27" customWidth="1"/>
    <col min="6923" max="6923" width="9.5703125" style="27" customWidth="1"/>
    <col min="6924" max="6924" width="8.7109375" style="27" customWidth="1"/>
    <col min="6925" max="7168" width="9.140625" style="27"/>
    <col min="7169" max="7169" width="6.140625" style="27" customWidth="1"/>
    <col min="7170" max="7170" width="32.42578125" style="27" customWidth="1"/>
    <col min="7171" max="7171" width="11.140625" style="27" customWidth="1"/>
    <col min="7172" max="7173" width="8.7109375" style="27" customWidth="1"/>
    <col min="7174" max="7174" width="9.7109375" style="27" customWidth="1"/>
    <col min="7175" max="7175" width="8.7109375" style="27" customWidth="1"/>
    <col min="7176" max="7176" width="11.85546875" style="27" customWidth="1"/>
    <col min="7177" max="7178" width="8.7109375" style="27" customWidth="1"/>
    <col min="7179" max="7179" width="9.5703125" style="27" customWidth="1"/>
    <col min="7180" max="7180" width="8.7109375" style="27" customWidth="1"/>
    <col min="7181" max="7424" width="9.140625" style="27"/>
    <col min="7425" max="7425" width="6.140625" style="27" customWidth="1"/>
    <col min="7426" max="7426" width="32.42578125" style="27" customWidth="1"/>
    <col min="7427" max="7427" width="11.140625" style="27" customWidth="1"/>
    <col min="7428" max="7429" width="8.7109375" style="27" customWidth="1"/>
    <col min="7430" max="7430" width="9.7109375" style="27" customWidth="1"/>
    <col min="7431" max="7431" width="8.7109375" style="27" customWidth="1"/>
    <col min="7432" max="7432" width="11.85546875" style="27" customWidth="1"/>
    <col min="7433" max="7434" width="8.7109375" style="27" customWidth="1"/>
    <col min="7435" max="7435" width="9.5703125" style="27" customWidth="1"/>
    <col min="7436" max="7436" width="8.7109375" style="27" customWidth="1"/>
    <col min="7437" max="7680" width="9.140625" style="27"/>
    <col min="7681" max="7681" width="6.140625" style="27" customWidth="1"/>
    <col min="7682" max="7682" width="32.42578125" style="27" customWidth="1"/>
    <col min="7683" max="7683" width="11.140625" style="27" customWidth="1"/>
    <col min="7684" max="7685" width="8.7109375" style="27" customWidth="1"/>
    <col min="7686" max="7686" width="9.7109375" style="27" customWidth="1"/>
    <col min="7687" max="7687" width="8.7109375" style="27" customWidth="1"/>
    <col min="7688" max="7688" width="11.85546875" style="27" customWidth="1"/>
    <col min="7689" max="7690" width="8.7109375" style="27" customWidth="1"/>
    <col min="7691" max="7691" width="9.5703125" style="27" customWidth="1"/>
    <col min="7692" max="7692" width="8.7109375" style="27" customWidth="1"/>
    <col min="7693" max="7936" width="9.140625" style="27"/>
    <col min="7937" max="7937" width="6.140625" style="27" customWidth="1"/>
    <col min="7938" max="7938" width="32.42578125" style="27" customWidth="1"/>
    <col min="7939" max="7939" width="11.140625" style="27" customWidth="1"/>
    <col min="7940" max="7941" width="8.7109375" style="27" customWidth="1"/>
    <col min="7942" max="7942" width="9.7109375" style="27" customWidth="1"/>
    <col min="7943" max="7943" width="8.7109375" style="27" customWidth="1"/>
    <col min="7944" max="7944" width="11.85546875" style="27" customWidth="1"/>
    <col min="7945" max="7946" width="8.7109375" style="27" customWidth="1"/>
    <col min="7947" max="7947" width="9.5703125" style="27" customWidth="1"/>
    <col min="7948" max="7948" width="8.7109375" style="27" customWidth="1"/>
    <col min="7949" max="8192" width="9.140625" style="27"/>
    <col min="8193" max="8193" width="6.140625" style="27" customWidth="1"/>
    <col min="8194" max="8194" width="32.42578125" style="27" customWidth="1"/>
    <col min="8195" max="8195" width="11.140625" style="27" customWidth="1"/>
    <col min="8196" max="8197" width="8.7109375" style="27" customWidth="1"/>
    <col min="8198" max="8198" width="9.7109375" style="27" customWidth="1"/>
    <col min="8199" max="8199" width="8.7109375" style="27" customWidth="1"/>
    <col min="8200" max="8200" width="11.85546875" style="27" customWidth="1"/>
    <col min="8201" max="8202" width="8.7109375" style="27" customWidth="1"/>
    <col min="8203" max="8203" width="9.5703125" style="27" customWidth="1"/>
    <col min="8204" max="8204" width="8.7109375" style="27" customWidth="1"/>
    <col min="8205" max="8448" width="9.140625" style="27"/>
    <col min="8449" max="8449" width="6.140625" style="27" customWidth="1"/>
    <col min="8450" max="8450" width="32.42578125" style="27" customWidth="1"/>
    <col min="8451" max="8451" width="11.140625" style="27" customWidth="1"/>
    <col min="8452" max="8453" width="8.7109375" style="27" customWidth="1"/>
    <col min="8454" max="8454" width="9.7109375" style="27" customWidth="1"/>
    <col min="8455" max="8455" width="8.7109375" style="27" customWidth="1"/>
    <col min="8456" max="8456" width="11.85546875" style="27" customWidth="1"/>
    <col min="8457" max="8458" width="8.7109375" style="27" customWidth="1"/>
    <col min="8459" max="8459" width="9.5703125" style="27" customWidth="1"/>
    <col min="8460" max="8460" width="8.7109375" style="27" customWidth="1"/>
    <col min="8461" max="8704" width="9.140625" style="27"/>
    <col min="8705" max="8705" width="6.140625" style="27" customWidth="1"/>
    <col min="8706" max="8706" width="32.42578125" style="27" customWidth="1"/>
    <col min="8707" max="8707" width="11.140625" style="27" customWidth="1"/>
    <col min="8708" max="8709" width="8.7109375" style="27" customWidth="1"/>
    <col min="8710" max="8710" width="9.7109375" style="27" customWidth="1"/>
    <col min="8711" max="8711" width="8.7109375" style="27" customWidth="1"/>
    <col min="8712" max="8712" width="11.85546875" style="27" customWidth="1"/>
    <col min="8713" max="8714" width="8.7109375" style="27" customWidth="1"/>
    <col min="8715" max="8715" width="9.5703125" style="27" customWidth="1"/>
    <col min="8716" max="8716" width="8.7109375" style="27" customWidth="1"/>
    <col min="8717" max="8960" width="9.140625" style="27"/>
    <col min="8961" max="8961" width="6.140625" style="27" customWidth="1"/>
    <col min="8962" max="8962" width="32.42578125" style="27" customWidth="1"/>
    <col min="8963" max="8963" width="11.140625" style="27" customWidth="1"/>
    <col min="8964" max="8965" width="8.7109375" style="27" customWidth="1"/>
    <col min="8966" max="8966" width="9.7109375" style="27" customWidth="1"/>
    <col min="8967" max="8967" width="8.7109375" style="27" customWidth="1"/>
    <col min="8968" max="8968" width="11.85546875" style="27" customWidth="1"/>
    <col min="8969" max="8970" width="8.7109375" style="27" customWidth="1"/>
    <col min="8971" max="8971" width="9.5703125" style="27" customWidth="1"/>
    <col min="8972" max="8972" width="8.7109375" style="27" customWidth="1"/>
    <col min="8973" max="9216" width="9.140625" style="27"/>
    <col min="9217" max="9217" width="6.140625" style="27" customWidth="1"/>
    <col min="9218" max="9218" width="32.42578125" style="27" customWidth="1"/>
    <col min="9219" max="9219" width="11.140625" style="27" customWidth="1"/>
    <col min="9220" max="9221" width="8.7109375" style="27" customWidth="1"/>
    <col min="9222" max="9222" width="9.7109375" style="27" customWidth="1"/>
    <col min="9223" max="9223" width="8.7109375" style="27" customWidth="1"/>
    <col min="9224" max="9224" width="11.85546875" style="27" customWidth="1"/>
    <col min="9225" max="9226" width="8.7109375" style="27" customWidth="1"/>
    <col min="9227" max="9227" width="9.5703125" style="27" customWidth="1"/>
    <col min="9228" max="9228" width="8.7109375" style="27" customWidth="1"/>
    <col min="9229" max="9472" width="9.140625" style="27"/>
    <col min="9473" max="9473" width="6.140625" style="27" customWidth="1"/>
    <col min="9474" max="9474" width="32.42578125" style="27" customWidth="1"/>
    <col min="9475" max="9475" width="11.140625" style="27" customWidth="1"/>
    <col min="9476" max="9477" width="8.7109375" style="27" customWidth="1"/>
    <col min="9478" max="9478" width="9.7109375" style="27" customWidth="1"/>
    <col min="9479" max="9479" width="8.7109375" style="27" customWidth="1"/>
    <col min="9480" max="9480" width="11.85546875" style="27" customWidth="1"/>
    <col min="9481" max="9482" width="8.7109375" style="27" customWidth="1"/>
    <col min="9483" max="9483" width="9.5703125" style="27" customWidth="1"/>
    <col min="9484" max="9484" width="8.7109375" style="27" customWidth="1"/>
    <col min="9485" max="9728" width="9.140625" style="27"/>
    <col min="9729" max="9729" width="6.140625" style="27" customWidth="1"/>
    <col min="9730" max="9730" width="32.42578125" style="27" customWidth="1"/>
    <col min="9731" max="9731" width="11.140625" style="27" customWidth="1"/>
    <col min="9732" max="9733" width="8.7109375" style="27" customWidth="1"/>
    <col min="9734" max="9734" width="9.7109375" style="27" customWidth="1"/>
    <col min="9735" max="9735" width="8.7109375" style="27" customWidth="1"/>
    <col min="9736" max="9736" width="11.85546875" style="27" customWidth="1"/>
    <col min="9737" max="9738" width="8.7109375" style="27" customWidth="1"/>
    <col min="9739" max="9739" width="9.5703125" style="27" customWidth="1"/>
    <col min="9740" max="9740" width="8.7109375" style="27" customWidth="1"/>
    <col min="9741" max="9984" width="9.140625" style="27"/>
    <col min="9985" max="9985" width="6.140625" style="27" customWidth="1"/>
    <col min="9986" max="9986" width="32.42578125" style="27" customWidth="1"/>
    <col min="9987" max="9987" width="11.140625" style="27" customWidth="1"/>
    <col min="9988" max="9989" width="8.7109375" style="27" customWidth="1"/>
    <col min="9990" max="9990" width="9.7109375" style="27" customWidth="1"/>
    <col min="9991" max="9991" width="8.7109375" style="27" customWidth="1"/>
    <col min="9992" max="9992" width="11.85546875" style="27" customWidth="1"/>
    <col min="9993" max="9994" width="8.7109375" style="27" customWidth="1"/>
    <col min="9995" max="9995" width="9.5703125" style="27" customWidth="1"/>
    <col min="9996" max="9996" width="8.7109375" style="27" customWidth="1"/>
    <col min="9997" max="10240" width="9.140625" style="27"/>
    <col min="10241" max="10241" width="6.140625" style="27" customWidth="1"/>
    <col min="10242" max="10242" width="32.42578125" style="27" customWidth="1"/>
    <col min="10243" max="10243" width="11.140625" style="27" customWidth="1"/>
    <col min="10244" max="10245" width="8.7109375" style="27" customWidth="1"/>
    <col min="10246" max="10246" width="9.7109375" style="27" customWidth="1"/>
    <col min="10247" max="10247" width="8.7109375" style="27" customWidth="1"/>
    <col min="10248" max="10248" width="11.85546875" style="27" customWidth="1"/>
    <col min="10249" max="10250" width="8.7109375" style="27" customWidth="1"/>
    <col min="10251" max="10251" width="9.5703125" style="27" customWidth="1"/>
    <col min="10252" max="10252" width="8.7109375" style="27" customWidth="1"/>
    <col min="10253" max="10496" width="9.140625" style="27"/>
    <col min="10497" max="10497" width="6.140625" style="27" customWidth="1"/>
    <col min="10498" max="10498" width="32.42578125" style="27" customWidth="1"/>
    <col min="10499" max="10499" width="11.140625" style="27" customWidth="1"/>
    <col min="10500" max="10501" width="8.7109375" style="27" customWidth="1"/>
    <col min="10502" max="10502" width="9.7109375" style="27" customWidth="1"/>
    <col min="10503" max="10503" width="8.7109375" style="27" customWidth="1"/>
    <col min="10504" max="10504" width="11.85546875" style="27" customWidth="1"/>
    <col min="10505" max="10506" width="8.7109375" style="27" customWidth="1"/>
    <col min="10507" max="10507" width="9.5703125" style="27" customWidth="1"/>
    <col min="10508" max="10508" width="8.7109375" style="27" customWidth="1"/>
    <col min="10509" max="10752" width="9.140625" style="27"/>
    <col min="10753" max="10753" width="6.140625" style="27" customWidth="1"/>
    <col min="10754" max="10754" width="32.42578125" style="27" customWidth="1"/>
    <col min="10755" max="10755" width="11.140625" style="27" customWidth="1"/>
    <col min="10756" max="10757" width="8.7109375" style="27" customWidth="1"/>
    <col min="10758" max="10758" width="9.7109375" style="27" customWidth="1"/>
    <col min="10759" max="10759" width="8.7109375" style="27" customWidth="1"/>
    <col min="10760" max="10760" width="11.85546875" style="27" customWidth="1"/>
    <col min="10761" max="10762" width="8.7109375" style="27" customWidth="1"/>
    <col min="10763" max="10763" width="9.5703125" style="27" customWidth="1"/>
    <col min="10764" max="10764" width="8.7109375" style="27" customWidth="1"/>
    <col min="10765" max="11008" width="9.140625" style="27"/>
    <col min="11009" max="11009" width="6.140625" style="27" customWidth="1"/>
    <col min="11010" max="11010" width="32.42578125" style="27" customWidth="1"/>
    <col min="11011" max="11011" width="11.140625" style="27" customWidth="1"/>
    <col min="11012" max="11013" width="8.7109375" style="27" customWidth="1"/>
    <col min="11014" max="11014" width="9.7109375" style="27" customWidth="1"/>
    <col min="11015" max="11015" width="8.7109375" style="27" customWidth="1"/>
    <col min="11016" max="11016" width="11.85546875" style="27" customWidth="1"/>
    <col min="11017" max="11018" width="8.7109375" style="27" customWidth="1"/>
    <col min="11019" max="11019" width="9.5703125" style="27" customWidth="1"/>
    <col min="11020" max="11020" width="8.7109375" style="27" customWidth="1"/>
    <col min="11021" max="11264" width="9.140625" style="27"/>
    <col min="11265" max="11265" width="6.140625" style="27" customWidth="1"/>
    <col min="11266" max="11266" width="32.42578125" style="27" customWidth="1"/>
    <col min="11267" max="11267" width="11.140625" style="27" customWidth="1"/>
    <col min="11268" max="11269" width="8.7109375" style="27" customWidth="1"/>
    <col min="11270" max="11270" width="9.7109375" style="27" customWidth="1"/>
    <col min="11271" max="11271" width="8.7109375" style="27" customWidth="1"/>
    <col min="11272" max="11272" width="11.85546875" style="27" customWidth="1"/>
    <col min="11273" max="11274" width="8.7109375" style="27" customWidth="1"/>
    <col min="11275" max="11275" width="9.5703125" style="27" customWidth="1"/>
    <col min="11276" max="11276" width="8.7109375" style="27" customWidth="1"/>
    <col min="11277" max="11520" width="9.140625" style="27"/>
    <col min="11521" max="11521" width="6.140625" style="27" customWidth="1"/>
    <col min="11522" max="11522" width="32.42578125" style="27" customWidth="1"/>
    <col min="11523" max="11523" width="11.140625" style="27" customWidth="1"/>
    <col min="11524" max="11525" width="8.7109375" style="27" customWidth="1"/>
    <col min="11526" max="11526" width="9.7109375" style="27" customWidth="1"/>
    <col min="11527" max="11527" width="8.7109375" style="27" customWidth="1"/>
    <col min="11528" max="11528" width="11.85546875" style="27" customWidth="1"/>
    <col min="11529" max="11530" width="8.7109375" style="27" customWidth="1"/>
    <col min="11531" max="11531" width="9.5703125" style="27" customWidth="1"/>
    <col min="11532" max="11532" width="8.7109375" style="27" customWidth="1"/>
    <col min="11533" max="11776" width="9.140625" style="27"/>
    <col min="11777" max="11777" width="6.140625" style="27" customWidth="1"/>
    <col min="11778" max="11778" width="32.42578125" style="27" customWidth="1"/>
    <col min="11779" max="11779" width="11.140625" style="27" customWidth="1"/>
    <col min="11780" max="11781" width="8.7109375" style="27" customWidth="1"/>
    <col min="11782" max="11782" width="9.7109375" style="27" customWidth="1"/>
    <col min="11783" max="11783" width="8.7109375" style="27" customWidth="1"/>
    <col min="11784" max="11784" width="11.85546875" style="27" customWidth="1"/>
    <col min="11785" max="11786" width="8.7109375" style="27" customWidth="1"/>
    <col min="11787" max="11787" width="9.5703125" style="27" customWidth="1"/>
    <col min="11788" max="11788" width="8.7109375" style="27" customWidth="1"/>
    <col min="11789" max="12032" width="9.140625" style="27"/>
    <col min="12033" max="12033" width="6.140625" style="27" customWidth="1"/>
    <col min="12034" max="12034" width="32.42578125" style="27" customWidth="1"/>
    <col min="12035" max="12035" width="11.140625" style="27" customWidth="1"/>
    <col min="12036" max="12037" width="8.7109375" style="27" customWidth="1"/>
    <col min="12038" max="12038" width="9.7109375" style="27" customWidth="1"/>
    <col min="12039" max="12039" width="8.7109375" style="27" customWidth="1"/>
    <col min="12040" max="12040" width="11.85546875" style="27" customWidth="1"/>
    <col min="12041" max="12042" width="8.7109375" style="27" customWidth="1"/>
    <col min="12043" max="12043" width="9.5703125" style="27" customWidth="1"/>
    <col min="12044" max="12044" width="8.7109375" style="27" customWidth="1"/>
    <col min="12045" max="12288" width="9.140625" style="27"/>
    <col min="12289" max="12289" width="6.140625" style="27" customWidth="1"/>
    <col min="12290" max="12290" width="32.42578125" style="27" customWidth="1"/>
    <col min="12291" max="12291" width="11.140625" style="27" customWidth="1"/>
    <col min="12292" max="12293" width="8.7109375" style="27" customWidth="1"/>
    <col min="12294" max="12294" width="9.7109375" style="27" customWidth="1"/>
    <col min="12295" max="12295" width="8.7109375" style="27" customWidth="1"/>
    <col min="12296" max="12296" width="11.85546875" style="27" customWidth="1"/>
    <col min="12297" max="12298" width="8.7109375" style="27" customWidth="1"/>
    <col min="12299" max="12299" width="9.5703125" style="27" customWidth="1"/>
    <col min="12300" max="12300" width="8.7109375" style="27" customWidth="1"/>
    <col min="12301" max="12544" width="9.140625" style="27"/>
    <col min="12545" max="12545" width="6.140625" style="27" customWidth="1"/>
    <col min="12546" max="12546" width="32.42578125" style="27" customWidth="1"/>
    <col min="12547" max="12547" width="11.140625" style="27" customWidth="1"/>
    <col min="12548" max="12549" width="8.7109375" style="27" customWidth="1"/>
    <col min="12550" max="12550" width="9.7109375" style="27" customWidth="1"/>
    <col min="12551" max="12551" width="8.7109375" style="27" customWidth="1"/>
    <col min="12552" max="12552" width="11.85546875" style="27" customWidth="1"/>
    <col min="12553" max="12554" width="8.7109375" style="27" customWidth="1"/>
    <col min="12555" max="12555" width="9.5703125" style="27" customWidth="1"/>
    <col min="12556" max="12556" width="8.7109375" style="27" customWidth="1"/>
    <col min="12557" max="12800" width="9.140625" style="27"/>
    <col min="12801" max="12801" width="6.140625" style="27" customWidth="1"/>
    <col min="12802" max="12802" width="32.42578125" style="27" customWidth="1"/>
    <col min="12803" max="12803" width="11.140625" style="27" customWidth="1"/>
    <col min="12804" max="12805" width="8.7109375" style="27" customWidth="1"/>
    <col min="12806" max="12806" width="9.7109375" style="27" customWidth="1"/>
    <col min="12807" max="12807" width="8.7109375" style="27" customWidth="1"/>
    <col min="12808" max="12808" width="11.85546875" style="27" customWidth="1"/>
    <col min="12809" max="12810" width="8.7109375" style="27" customWidth="1"/>
    <col min="12811" max="12811" width="9.5703125" style="27" customWidth="1"/>
    <col min="12812" max="12812" width="8.7109375" style="27" customWidth="1"/>
    <col min="12813" max="13056" width="9.140625" style="27"/>
    <col min="13057" max="13057" width="6.140625" style="27" customWidth="1"/>
    <col min="13058" max="13058" width="32.42578125" style="27" customWidth="1"/>
    <col min="13059" max="13059" width="11.140625" style="27" customWidth="1"/>
    <col min="13060" max="13061" width="8.7109375" style="27" customWidth="1"/>
    <col min="13062" max="13062" width="9.7109375" style="27" customWidth="1"/>
    <col min="13063" max="13063" width="8.7109375" style="27" customWidth="1"/>
    <col min="13064" max="13064" width="11.85546875" style="27" customWidth="1"/>
    <col min="13065" max="13066" width="8.7109375" style="27" customWidth="1"/>
    <col min="13067" max="13067" width="9.5703125" style="27" customWidth="1"/>
    <col min="13068" max="13068" width="8.7109375" style="27" customWidth="1"/>
    <col min="13069" max="13312" width="9.140625" style="27"/>
    <col min="13313" max="13313" width="6.140625" style="27" customWidth="1"/>
    <col min="13314" max="13314" width="32.42578125" style="27" customWidth="1"/>
    <col min="13315" max="13315" width="11.140625" style="27" customWidth="1"/>
    <col min="13316" max="13317" width="8.7109375" style="27" customWidth="1"/>
    <col min="13318" max="13318" width="9.7109375" style="27" customWidth="1"/>
    <col min="13319" max="13319" width="8.7109375" style="27" customWidth="1"/>
    <col min="13320" max="13320" width="11.85546875" style="27" customWidth="1"/>
    <col min="13321" max="13322" width="8.7109375" style="27" customWidth="1"/>
    <col min="13323" max="13323" width="9.5703125" style="27" customWidth="1"/>
    <col min="13324" max="13324" width="8.7109375" style="27" customWidth="1"/>
    <col min="13325" max="13568" width="9.140625" style="27"/>
    <col min="13569" max="13569" width="6.140625" style="27" customWidth="1"/>
    <col min="13570" max="13570" width="32.42578125" style="27" customWidth="1"/>
    <col min="13571" max="13571" width="11.140625" style="27" customWidth="1"/>
    <col min="13572" max="13573" width="8.7109375" style="27" customWidth="1"/>
    <col min="13574" max="13574" width="9.7109375" style="27" customWidth="1"/>
    <col min="13575" max="13575" width="8.7109375" style="27" customWidth="1"/>
    <col min="13576" max="13576" width="11.85546875" style="27" customWidth="1"/>
    <col min="13577" max="13578" width="8.7109375" style="27" customWidth="1"/>
    <col min="13579" max="13579" width="9.5703125" style="27" customWidth="1"/>
    <col min="13580" max="13580" width="8.7109375" style="27" customWidth="1"/>
    <col min="13581" max="13824" width="9.140625" style="27"/>
    <col min="13825" max="13825" width="6.140625" style="27" customWidth="1"/>
    <col min="13826" max="13826" width="32.42578125" style="27" customWidth="1"/>
    <col min="13827" max="13827" width="11.140625" style="27" customWidth="1"/>
    <col min="13828" max="13829" width="8.7109375" style="27" customWidth="1"/>
    <col min="13830" max="13830" width="9.7109375" style="27" customWidth="1"/>
    <col min="13831" max="13831" width="8.7109375" style="27" customWidth="1"/>
    <col min="13832" max="13832" width="11.85546875" style="27" customWidth="1"/>
    <col min="13833" max="13834" width="8.7109375" style="27" customWidth="1"/>
    <col min="13835" max="13835" width="9.5703125" style="27" customWidth="1"/>
    <col min="13836" max="13836" width="8.7109375" style="27" customWidth="1"/>
    <col min="13837" max="14080" width="9.140625" style="27"/>
    <col min="14081" max="14081" width="6.140625" style="27" customWidth="1"/>
    <col min="14082" max="14082" width="32.42578125" style="27" customWidth="1"/>
    <col min="14083" max="14083" width="11.140625" style="27" customWidth="1"/>
    <col min="14084" max="14085" width="8.7109375" style="27" customWidth="1"/>
    <col min="14086" max="14086" width="9.7109375" style="27" customWidth="1"/>
    <col min="14087" max="14087" width="8.7109375" style="27" customWidth="1"/>
    <col min="14088" max="14088" width="11.85546875" style="27" customWidth="1"/>
    <col min="14089" max="14090" width="8.7109375" style="27" customWidth="1"/>
    <col min="14091" max="14091" width="9.5703125" style="27" customWidth="1"/>
    <col min="14092" max="14092" width="8.7109375" style="27" customWidth="1"/>
    <col min="14093" max="14336" width="9.140625" style="27"/>
    <col min="14337" max="14337" width="6.140625" style="27" customWidth="1"/>
    <col min="14338" max="14338" width="32.42578125" style="27" customWidth="1"/>
    <col min="14339" max="14339" width="11.140625" style="27" customWidth="1"/>
    <col min="14340" max="14341" width="8.7109375" style="27" customWidth="1"/>
    <col min="14342" max="14342" width="9.7109375" style="27" customWidth="1"/>
    <col min="14343" max="14343" width="8.7109375" style="27" customWidth="1"/>
    <col min="14344" max="14344" width="11.85546875" style="27" customWidth="1"/>
    <col min="14345" max="14346" width="8.7109375" style="27" customWidth="1"/>
    <col min="14347" max="14347" width="9.5703125" style="27" customWidth="1"/>
    <col min="14348" max="14348" width="8.7109375" style="27" customWidth="1"/>
    <col min="14349" max="14592" width="9.140625" style="27"/>
    <col min="14593" max="14593" width="6.140625" style="27" customWidth="1"/>
    <col min="14594" max="14594" width="32.42578125" style="27" customWidth="1"/>
    <col min="14595" max="14595" width="11.140625" style="27" customWidth="1"/>
    <col min="14596" max="14597" width="8.7109375" style="27" customWidth="1"/>
    <col min="14598" max="14598" width="9.7109375" style="27" customWidth="1"/>
    <col min="14599" max="14599" width="8.7109375" style="27" customWidth="1"/>
    <col min="14600" max="14600" width="11.85546875" style="27" customWidth="1"/>
    <col min="14601" max="14602" width="8.7109375" style="27" customWidth="1"/>
    <col min="14603" max="14603" width="9.5703125" style="27" customWidth="1"/>
    <col min="14604" max="14604" width="8.7109375" style="27" customWidth="1"/>
    <col min="14605" max="14848" width="9.140625" style="27"/>
    <col min="14849" max="14849" width="6.140625" style="27" customWidth="1"/>
    <col min="14850" max="14850" width="32.42578125" style="27" customWidth="1"/>
    <col min="14851" max="14851" width="11.140625" style="27" customWidth="1"/>
    <col min="14852" max="14853" width="8.7109375" style="27" customWidth="1"/>
    <col min="14854" max="14854" width="9.7109375" style="27" customWidth="1"/>
    <col min="14855" max="14855" width="8.7109375" style="27" customWidth="1"/>
    <col min="14856" max="14856" width="11.85546875" style="27" customWidth="1"/>
    <col min="14857" max="14858" width="8.7109375" style="27" customWidth="1"/>
    <col min="14859" max="14859" width="9.5703125" style="27" customWidth="1"/>
    <col min="14860" max="14860" width="8.7109375" style="27" customWidth="1"/>
    <col min="14861" max="15104" width="9.140625" style="27"/>
    <col min="15105" max="15105" width="6.140625" style="27" customWidth="1"/>
    <col min="15106" max="15106" width="32.42578125" style="27" customWidth="1"/>
    <col min="15107" max="15107" width="11.140625" style="27" customWidth="1"/>
    <col min="15108" max="15109" width="8.7109375" style="27" customWidth="1"/>
    <col min="15110" max="15110" width="9.7109375" style="27" customWidth="1"/>
    <col min="15111" max="15111" width="8.7109375" style="27" customWidth="1"/>
    <col min="15112" max="15112" width="11.85546875" style="27" customWidth="1"/>
    <col min="15113" max="15114" width="8.7109375" style="27" customWidth="1"/>
    <col min="15115" max="15115" width="9.5703125" style="27" customWidth="1"/>
    <col min="15116" max="15116" width="8.7109375" style="27" customWidth="1"/>
    <col min="15117" max="15360" width="9.140625" style="27"/>
    <col min="15361" max="15361" width="6.140625" style="27" customWidth="1"/>
    <col min="15362" max="15362" width="32.42578125" style="27" customWidth="1"/>
    <col min="15363" max="15363" width="11.140625" style="27" customWidth="1"/>
    <col min="15364" max="15365" width="8.7109375" style="27" customWidth="1"/>
    <col min="15366" max="15366" width="9.7109375" style="27" customWidth="1"/>
    <col min="15367" max="15367" width="8.7109375" style="27" customWidth="1"/>
    <col min="15368" max="15368" width="11.85546875" style="27" customWidth="1"/>
    <col min="15369" max="15370" width="8.7109375" style="27" customWidth="1"/>
    <col min="15371" max="15371" width="9.5703125" style="27" customWidth="1"/>
    <col min="15372" max="15372" width="8.7109375" style="27" customWidth="1"/>
    <col min="15373" max="15616" width="9.140625" style="27"/>
    <col min="15617" max="15617" width="6.140625" style="27" customWidth="1"/>
    <col min="15618" max="15618" width="32.42578125" style="27" customWidth="1"/>
    <col min="15619" max="15619" width="11.140625" style="27" customWidth="1"/>
    <col min="15620" max="15621" width="8.7109375" style="27" customWidth="1"/>
    <col min="15622" max="15622" width="9.7109375" style="27" customWidth="1"/>
    <col min="15623" max="15623" width="8.7109375" style="27" customWidth="1"/>
    <col min="15624" max="15624" width="11.85546875" style="27" customWidth="1"/>
    <col min="15625" max="15626" width="8.7109375" style="27" customWidth="1"/>
    <col min="15627" max="15627" width="9.5703125" style="27" customWidth="1"/>
    <col min="15628" max="15628" width="8.7109375" style="27" customWidth="1"/>
    <col min="15629" max="15872" width="9.140625" style="27"/>
    <col min="15873" max="15873" width="6.140625" style="27" customWidth="1"/>
    <col min="15874" max="15874" width="32.42578125" style="27" customWidth="1"/>
    <col min="15875" max="15875" width="11.140625" style="27" customWidth="1"/>
    <col min="15876" max="15877" width="8.7109375" style="27" customWidth="1"/>
    <col min="15878" max="15878" width="9.7109375" style="27" customWidth="1"/>
    <col min="15879" max="15879" width="8.7109375" style="27" customWidth="1"/>
    <col min="15880" max="15880" width="11.85546875" style="27" customWidth="1"/>
    <col min="15881" max="15882" width="8.7109375" style="27" customWidth="1"/>
    <col min="15883" max="15883" width="9.5703125" style="27" customWidth="1"/>
    <col min="15884" max="15884" width="8.7109375" style="27" customWidth="1"/>
    <col min="15885" max="16128" width="9.140625" style="27"/>
    <col min="16129" max="16129" width="6.140625" style="27" customWidth="1"/>
    <col min="16130" max="16130" width="32.42578125" style="27" customWidth="1"/>
    <col min="16131" max="16131" width="11.140625" style="27" customWidth="1"/>
    <col min="16132" max="16133" width="8.7109375" style="27" customWidth="1"/>
    <col min="16134" max="16134" width="9.7109375" style="27" customWidth="1"/>
    <col min="16135" max="16135" width="8.7109375" style="27" customWidth="1"/>
    <col min="16136" max="16136" width="11.85546875" style="27" customWidth="1"/>
    <col min="16137" max="16138" width="8.7109375" style="27" customWidth="1"/>
    <col min="16139" max="16139" width="9.5703125" style="27" customWidth="1"/>
    <col min="16140" max="16140" width="8.7109375" style="27" customWidth="1"/>
    <col min="16141" max="16384" width="9.140625" style="27"/>
  </cols>
  <sheetData>
    <row r="1" spans="1:12" ht="3.75" customHeight="1" x14ac:dyDescent="0.2"/>
    <row r="6" spans="1:12" s="29" customFormat="1" ht="26.25" customHeight="1" x14ac:dyDescent="0.3">
      <c r="A6" s="98" t="s">
        <v>20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s="29" customFormat="1" ht="26.25" customHeight="1" x14ac:dyDescent="0.3">
      <c r="A7" s="26"/>
      <c r="B7" s="98" t="s">
        <v>23</v>
      </c>
      <c r="C7" s="98"/>
      <c r="D7" s="98"/>
      <c r="E7" s="98"/>
      <c r="F7" s="98"/>
      <c r="G7" s="98"/>
      <c r="H7" s="98"/>
      <c r="I7" s="98"/>
      <c r="J7" s="98"/>
      <c r="K7" s="98"/>
      <c r="L7" s="26"/>
    </row>
    <row r="8" spans="1:12" ht="22.5" customHeight="1" x14ac:dyDescent="0.3">
      <c r="A8" s="98" t="s">
        <v>42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21.75" customHeight="1" x14ac:dyDescent="0.3">
      <c r="A9" s="98" t="s">
        <v>22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22.5" customHeight="1" x14ac:dyDescent="0.3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</row>
    <row r="12" spans="1:12" x14ac:dyDescent="0.2"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</row>
    <row r="13" spans="1:12" x14ac:dyDescent="0.2"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</row>
    <row r="14" spans="1:12" x14ac:dyDescent="0.2">
      <c r="B14" s="96" t="s">
        <v>171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</row>
    <row r="15" spans="1:12" x14ac:dyDescent="0.2">
      <c r="B15" s="96" t="s">
        <v>172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</row>
    <row r="16" spans="1:12" x14ac:dyDescent="0.2">
      <c r="B16" s="96" t="s">
        <v>173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</row>
    <row r="17" spans="2:12" x14ac:dyDescent="0.2"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</row>
    <row r="18" spans="2:12" x14ac:dyDescent="0.2"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</row>
    <row r="19" spans="2:12" x14ac:dyDescent="0.2"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</row>
    <row r="20" spans="2:12" x14ac:dyDescent="0.2"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</row>
    <row r="21" spans="2:12" x14ac:dyDescent="0.2"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</row>
    <row r="22" spans="2:12" x14ac:dyDescent="0.2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</row>
    <row r="23" spans="2:12" x14ac:dyDescent="0.2"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</row>
    <row r="24" spans="2:12" x14ac:dyDescent="0.2"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</row>
    <row r="25" spans="2:12" x14ac:dyDescent="0.2"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</row>
    <row r="26" spans="2:12" x14ac:dyDescent="0.2"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</row>
    <row r="27" spans="2:12" x14ac:dyDescent="0.2"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</row>
    <row r="28" spans="2:12" x14ac:dyDescent="0.2"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</row>
    <row r="29" spans="2:12" x14ac:dyDescent="0.2"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</row>
  </sheetData>
  <mergeCells count="23">
    <mergeCell ref="B28:L28"/>
    <mergeCell ref="B29:L29"/>
    <mergeCell ref="A10:L10"/>
    <mergeCell ref="A6:L6"/>
    <mergeCell ref="B7:K7"/>
    <mergeCell ref="A8:L8"/>
    <mergeCell ref="A9:L9"/>
    <mergeCell ref="B23:L23"/>
    <mergeCell ref="B24:L24"/>
    <mergeCell ref="B18:L18"/>
    <mergeCell ref="B19:L19"/>
    <mergeCell ref="B20:L20"/>
    <mergeCell ref="B25:L25"/>
    <mergeCell ref="B26:L26"/>
    <mergeCell ref="B27:L27"/>
    <mergeCell ref="B12:L12"/>
    <mergeCell ref="B21:L21"/>
    <mergeCell ref="B22:L22"/>
    <mergeCell ref="B13:L13"/>
    <mergeCell ref="B14:L14"/>
    <mergeCell ref="B15:L15"/>
    <mergeCell ref="B16:L16"/>
    <mergeCell ref="B17:L17"/>
  </mergeCells>
  <pageMargins left="0.70866141732283472" right="0.39370078740157483" top="0.78740157480314965" bottom="0.78740157480314965" header="0.51181102362204722" footer="0.51181102362204722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4:J49"/>
  <sheetViews>
    <sheetView view="pageBreakPreview" topLeftCell="A7" zoomScaleNormal="93" zoomScaleSheetLayoutView="100" workbookViewId="0">
      <selection activeCell="C27" sqref="C27"/>
    </sheetView>
  </sheetViews>
  <sheetFormatPr defaultRowHeight="15" x14ac:dyDescent="0.25"/>
  <cols>
    <col min="2" max="2" width="10.140625" style="28" customWidth="1"/>
    <col min="3" max="3" width="39" style="19" customWidth="1"/>
    <col min="4" max="4" width="14.5703125" style="19" customWidth="1"/>
    <col min="5" max="5" width="12.7109375" style="19" customWidth="1"/>
    <col min="6" max="6" width="13" style="19" customWidth="1"/>
    <col min="7" max="7" width="11.85546875" style="19" customWidth="1"/>
    <col min="8" max="8" width="14.7109375" style="19" customWidth="1"/>
  </cols>
  <sheetData>
    <row r="4" spans="2:10" x14ac:dyDescent="0.25">
      <c r="B4" s="100" t="s">
        <v>9</v>
      </c>
      <c r="C4" s="100"/>
      <c r="D4" s="20"/>
      <c r="E4" s="20"/>
      <c r="F4" s="20"/>
      <c r="G4" s="20"/>
      <c r="H4" s="20"/>
    </row>
    <row r="5" spans="2:10" x14ac:dyDescent="0.25">
      <c r="B5" s="108" t="s">
        <v>28</v>
      </c>
      <c r="C5" s="108"/>
    </row>
    <row r="6" spans="2:10" ht="15.75" customHeight="1" x14ac:dyDescent="0.25">
      <c r="B6" s="102" t="s">
        <v>0</v>
      </c>
      <c r="C6" s="104" t="s">
        <v>3</v>
      </c>
      <c r="D6" s="106" t="s">
        <v>19</v>
      </c>
      <c r="E6" s="21"/>
      <c r="F6" s="101"/>
      <c r="G6" s="101"/>
      <c r="H6" s="24"/>
    </row>
    <row r="7" spans="2:10" ht="70.5" customHeight="1" x14ac:dyDescent="0.25">
      <c r="B7" s="103"/>
      <c r="C7" s="105"/>
      <c r="D7" s="107"/>
      <c r="E7" s="11" t="s">
        <v>4</v>
      </c>
      <c r="F7" s="11" t="s">
        <v>5</v>
      </c>
      <c r="G7" s="11" t="s">
        <v>6</v>
      </c>
      <c r="H7" s="23" t="s">
        <v>8</v>
      </c>
    </row>
    <row r="8" spans="2:10" ht="17.25" customHeight="1" x14ac:dyDescent="0.25">
      <c r="B8" s="3"/>
      <c r="C8" s="22" t="s">
        <v>153</v>
      </c>
      <c r="D8" s="25" t="s">
        <v>29</v>
      </c>
      <c r="E8" s="25" t="s">
        <v>29</v>
      </c>
      <c r="F8" s="25" t="s">
        <v>29</v>
      </c>
      <c r="G8" s="25" t="s">
        <v>29</v>
      </c>
      <c r="H8" s="25" t="s">
        <v>29</v>
      </c>
    </row>
    <row r="9" spans="2:10" ht="17.25" customHeight="1" x14ac:dyDescent="0.25">
      <c r="B9" s="77" t="s">
        <v>154</v>
      </c>
      <c r="C9" s="16" t="s">
        <v>155</v>
      </c>
      <c r="D9" s="84">
        <v>100</v>
      </c>
      <c r="E9" s="73">
        <v>25.01</v>
      </c>
      <c r="F9" s="73">
        <v>18.829999999999998</v>
      </c>
      <c r="G9" s="73">
        <v>4.09</v>
      </c>
      <c r="H9" s="73">
        <v>272.49</v>
      </c>
    </row>
    <row r="10" spans="2:10" ht="17.25" customHeight="1" x14ac:dyDescent="0.25">
      <c r="B10" s="78" t="s">
        <v>156</v>
      </c>
      <c r="C10" s="10" t="s">
        <v>110</v>
      </c>
      <c r="D10" s="84">
        <v>30</v>
      </c>
      <c r="E10" s="73">
        <v>0.35</v>
      </c>
      <c r="F10" s="73">
        <v>1.03</v>
      </c>
      <c r="G10" s="73">
        <v>3</v>
      </c>
      <c r="H10" s="73">
        <v>22.81</v>
      </c>
    </row>
    <row r="11" spans="2:10" ht="17.25" customHeight="1" x14ac:dyDescent="0.25">
      <c r="B11" s="68">
        <v>125</v>
      </c>
      <c r="C11" s="14" t="s">
        <v>157</v>
      </c>
      <c r="D11" s="84">
        <v>180</v>
      </c>
      <c r="E11" s="73">
        <v>3.72</v>
      </c>
      <c r="F11" s="73">
        <v>0.74</v>
      </c>
      <c r="G11" s="73">
        <v>30.32</v>
      </c>
      <c r="H11" s="73">
        <v>143.22</v>
      </c>
    </row>
    <row r="12" spans="2:10" ht="17.25" customHeight="1" x14ac:dyDescent="0.25">
      <c r="B12" s="68">
        <v>382</v>
      </c>
      <c r="C12" s="14" t="s">
        <v>105</v>
      </c>
      <c r="D12" s="84">
        <v>200</v>
      </c>
      <c r="E12" s="73">
        <v>3.58</v>
      </c>
      <c r="F12" s="73">
        <v>2.85</v>
      </c>
      <c r="G12" s="73">
        <v>15.71</v>
      </c>
      <c r="H12" s="73">
        <v>104.05</v>
      </c>
    </row>
    <row r="13" spans="2:10" ht="17.25" customHeight="1" x14ac:dyDescent="0.25">
      <c r="B13" s="68">
        <v>385</v>
      </c>
      <c r="C13" s="10" t="s">
        <v>63</v>
      </c>
      <c r="D13" s="84">
        <v>150</v>
      </c>
      <c r="E13" s="73">
        <v>4.3499999999999996</v>
      </c>
      <c r="F13" s="73">
        <v>3.75</v>
      </c>
      <c r="G13" s="73">
        <v>7.2</v>
      </c>
      <c r="H13" s="73">
        <v>80.25</v>
      </c>
    </row>
    <row r="14" spans="2:10" ht="17.25" customHeight="1" x14ac:dyDescent="0.25">
      <c r="B14" s="78" t="s">
        <v>27</v>
      </c>
      <c r="C14" s="10" t="s">
        <v>54</v>
      </c>
      <c r="D14" s="84">
        <v>50</v>
      </c>
      <c r="E14" s="73">
        <v>3.95</v>
      </c>
      <c r="F14" s="73">
        <v>0.5</v>
      </c>
      <c r="G14" s="73">
        <v>24.15</v>
      </c>
      <c r="H14" s="73">
        <v>117.5</v>
      </c>
    </row>
    <row r="15" spans="2:10" ht="17.25" customHeight="1" x14ac:dyDescent="0.25">
      <c r="B15" s="78" t="s">
        <v>31</v>
      </c>
      <c r="C15" s="14" t="s">
        <v>92</v>
      </c>
      <c r="D15" s="84">
        <v>100</v>
      </c>
      <c r="E15" s="73">
        <v>0.4</v>
      </c>
      <c r="F15" s="73">
        <v>0.3</v>
      </c>
      <c r="G15" s="73">
        <v>10.3</v>
      </c>
      <c r="H15" s="73">
        <v>47</v>
      </c>
      <c r="I15" s="94"/>
      <c r="J15" s="1"/>
    </row>
    <row r="16" spans="2:10" ht="17.25" customHeight="1" x14ac:dyDescent="0.25">
      <c r="B16" s="10"/>
      <c r="C16" s="80" t="s">
        <v>2</v>
      </c>
      <c r="D16" s="85">
        <f>SUM(D9:D15)</f>
        <v>810</v>
      </c>
      <c r="E16" s="74">
        <f>SUM(E9:E15)</f>
        <v>41.360000000000007</v>
      </c>
      <c r="F16" s="74">
        <f>SUM(F9:F15)</f>
        <v>28</v>
      </c>
      <c r="G16" s="74">
        <f>SUM(G9:G15)</f>
        <v>94.77</v>
      </c>
      <c r="H16" s="74">
        <f>SUM(H9:H15)</f>
        <v>787.31999999999994</v>
      </c>
    </row>
    <row r="17" spans="2:8" s="12" customFormat="1" ht="17.25" customHeight="1" x14ac:dyDescent="0.2">
      <c r="B17" s="8"/>
      <c r="C17" s="22"/>
      <c r="D17" s="11"/>
      <c r="E17" s="11"/>
      <c r="F17" s="17"/>
      <c r="G17" s="17"/>
      <c r="H17" s="17"/>
    </row>
    <row r="18" spans="2:8" s="12" customFormat="1" ht="17.25" customHeight="1" x14ac:dyDescent="0.2">
      <c r="B18" s="7"/>
      <c r="C18" s="114" t="s">
        <v>39</v>
      </c>
      <c r="D18" s="115"/>
      <c r="E18" s="115"/>
      <c r="F18" s="115"/>
      <c r="G18" s="115"/>
      <c r="H18" s="116"/>
    </row>
    <row r="19" spans="2:8" ht="17.25" customHeight="1" x14ac:dyDescent="0.25">
      <c r="B19" s="79">
        <v>49</v>
      </c>
      <c r="C19" s="16" t="s">
        <v>158</v>
      </c>
      <c r="D19" s="84">
        <v>100</v>
      </c>
      <c r="E19" s="88">
        <v>2.1</v>
      </c>
      <c r="F19" s="88">
        <v>5.18</v>
      </c>
      <c r="G19" s="88">
        <v>7.77</v>
      </c>
      <c r="H19" s="88">
        <v>86.35</v>
      </c>
    </row>
    <row r="20" spans="2:8" s="12" customFormat="1" ht="30.75" customHeight="1" x14ac:dyDescent="0.2">
      <c r="B20" s="68">
        <v>102</v>
      </c>
      <c r="C20" s="16" t="s">
        <v>159</v>
      </c>
      <c r="D20" s="84">
        <v>270</v>
      </c>
      <c r="E20" s="88">
        <v>9.3000000000000007</v>
      </c>
      <c r="F20" s="88">
        <v>4.6500000000000004</v>
      </c>
      <c r="G20" s="88">
        <v>20.94</v>
      </c>
      <c r="H20" s="88">
        <v>163.18</v>
      </c>
    </row>
    <row r="21" spans="2:8" s="12" customFormat="1" ht="17.25" customHeight="1" x14ac:dyDescent="0.2">
      <c r="B21" s="68">
        <v>268</v>
      </c>
      <c r="C21" s="14" t="s">
        <v>160</v>
      </c>
      <c r="D21" s="84">
        <v>100</v>
      </c>
      <c r="E21" s="88">
        <v>14.62</v>
      </c>
      <c r="F21" s="88">
        <v>9.73</v>
      </c>
      <c r="G21" s="88">
        <v>10.5</v>
      </c>
      <c r="H21" s="88">
        <v>188.36</v>
      </c>
    </row>
    <row r="22" spans="2:8" s="12" customFormat="1" ht="17.25" customHeight="1" x14ac:dyDescent="0.2">
      <c r="B22" s="68">
        <v>331</v>
      </c>
      <c r="C22" s="14" t="s">
        <v>161</v>
      </c>
      <c r="D22" s="84">
        <v>30</v>
      </c>
      <c r="E22" s="88">
        <v>0.52</v>
      </c>
      <c r="F22" s="88">
        <v>1.23</v>
      </c>
      <c r="G22" s="88">
        <v>2.0699999999999998</v>
      </c>
      <c r="H22" s="88">
        <v>21.68</v>
      </c>
    </row>
    <row r="23" spans="2:8" s="12" customFormat="1" ht="17.25" customHeight="1" x14ac:dyDescent="0.2">
      <c r="B23" s="68">
        <v>171</v>
      </c>
      <c r="C23" s="14" t="s">
        <v>111</v>
      </c>
      <c r="D23" s="84">
        <v>180</v>
      </c>
      <c r="E23" s="88">
        <v>7.81</v>
      </c>
      <c r="F23" s="88">
        <v>2.0499999999999998</v>
      </c>
      <c r="G23" s="88">
        <v>35.4</v>
      </c>
      <c r="H23" s="88">
        <v>190.96</v>
      </c>
    </row>
    <row r="24" spans="2:8" s="12" customFormat="1" ht="17.25" customHeight="1" x14ac:dyDescent="0.2">
      <c r="B24" s="68">
        <v>345</v>
      </c>
      <c r="C24" s="14" t="s">
        <v>112</v>
      </c>
      <c r="D24" s="84">
        <v>200</v>
      </c>
      <c r="E24" s="88">
        <v>0.14000000000000001</v>
      </c>
      <c r="F24" s="88">
        <v>0.1</v>
      </c>
      <c r="G24" s="88">
        <v>12.62</v>
      </c>
      <c r="H24" s="88">
        <v>53.09</v>
      </c>
    </row>
    <row r="25" spans="2:8" s="12" customFormat="1" ht="17.25" customHeight="1" x14ac:dyDescent="0.2">
      <c r="B25" s="68">
        <v>338</v>
      </c>
      <c r="C25" s="14" t="s">
        <v>53</v>
      </c>
      <c r="D25" s="84">
        <v>100</v>
      </c>
      <c r="E25" s="88">
        <v>0.4</v>
      </c>
      <c r="F25" s="88">
        <v>0.4</v>
      </c>
      <c r="G25" s="88">
        <v>9.8000000000000007</v>
      </c>
      <c r="H25" s="88">
        <v>47</v>
      </c>
    </row>
    <row r="26" spans="2:8" ht="17.25" customHeight="1" x14ac:dyDescent="0.25">
      <c r="B26" s="68" t="s">
        <v>27</v>
      </c>
      <c r="C26" s="14" t="s">
        <v>54</v>
      </c>
      <c r="D26" s="84">
        <v>30</v>
      </c>
      <c r="E26" s="88">
        <v>2.37</v>
      </c>
      <c r="F26" s="88">
        <v>0.3</v>
      </c>
      <c r="G26" s="88">
        <v>14.49</v>
      </c>
      <c r="H26" s="88">
        <v>70.5</v>
      </c>
    </row>
    <row r="27" spans="2:8" ht="17.25" customHeight="1" x14ac:dyDescent="0.25">
      <c r="B27" s="79" t="s">
        <v>27</v>
      </c>
      <c r="C27" s="18" t="s">
        <v>134</v>
      </c>
      <c r="D27" s="84">
        <v>50</v>
      </c>
      <c r="E27" s="88">
        <v>2.4500000000000002</v>
      </c>
      <c r="F27" s="88">
        <v>0.5</v>
      </c>
      <c r="G27" s="88">
        <v>22.4</v>
      </c>
      <c r="H27" s="88">
        <v>105</v>
      </c>
    </row>
    <row r="28" spans="2:8" ht="17.25" customHeight="1" x14ac:dyDescent="0.25">
      <c r="B28" s="7"/>
      <c r="C28" s="81" t="s">
        <v>2</v>
      </c>
      <c r="D28" s="85">
        <f>SUM(D19:D27)</f>
        <v>1060</v>
      </c>
      <c r="E28" s="89">
        <f>SUM(E19:E27)</f>
        <v>39.71</v>
      </c>
      <c r="F28" s="89">
        <f>SUM(F19:F27)</f>
        <v>24.140000000000004</v>
      </c>
      <c r="G28" s="89">
        <f>SUM(G19:G27)</f>
        <v>135.99</v>
      </c>
      <c r="H28" s="89">
        <f>SUM(H19:H27)</f>
        <v>926.12</v>
      </c>
    </row>
    <row r="29" spans="2:8" ht="17.25" customHeight="1" x14ac:dyDescent="0.25">
      <c r="B29" s="5"/>
      <c r="C29" s="81" t="s">
        <v>17</v>
      </c>
      <c r="D29" s="85">
        <f>D16+D28</f>
        <v>1870</v>
      </c>
      <c r="E29" s="89">
        <f>E16+E28</f>
        <v>81.070000000000007</v>
      </c>
      <c r="F29" s="89">
        <f>F16+F28</f>
        <v>52.14</v>
      </c>
      <c r="G29" s="89">
        <f>G16+G28</f>
        <v>230.76</v>
      </c>
      <c r="H29" s="89">
        <f>H16+H28</f>
        <v>1713.44</v>
      </c>
    </row>
    <row r="31" spans="2:8" ht="15.75" customHeight="1" x14ac:dyDescent="0.25">
      <c r="B31" s="109"/>
      <c r="C31" s="110"/>
      <c r="D31" s="37"/>
      <c r="E31" s="112"/>
      <c r="F31" s="112"/>
      <c r="G31" s="112"/>
      <c r="H31" s="38"/>
    </row>
    <row r="32" spans="2:8" ht="70.5" customHeight="1" x14ac:dyDescent="0.25">
      <c r="B32" s="109"/>
      <c r="C32" s="110"/>
      <c r="D32" s="37"/>
      <c r="E32" s="39"/>
      <c r="F32" s="39"/>
      <c r="G32" s="39"/>
      <c r="H32" s="37"/>
    </row>
    <row r="33" spans="2:8" ht="12.75" customHeight="1" x14ac:dyDescent="0.25">
      <c r="B33" s="40"/>
      <c r="C33" s="41"/>
      <c r="D33" s="42"/>
      <c r="E33" s="42"/>
      <c r="F33" s="42"/>
      <c r="G33" s="42"/>
      <c r="H33" s="42"/>
    </row>
    <row r="34" spans="2:8" ht="15.75" customHeight="1" x14ac:dyDescent="0.25">
      <c r="B34" s="43"/>
      <c r="C34" s="44"/>
      <c r="D34" s="39"/>
      <c r="E34" s="45"/>
      <c r="F34" s="45"/>
      <c r="G34" s="45"/>
      <c r="H34" s="45"/>
    </row>
    <row r="35" spans="2:8" ht="15.75" customHeight="1" x14ac:dyDescent="0.25">
      <c r="B35" s="43"/>
      <c r="C35" s="44"/>
      <c r="D35" s="39"/>
      <c r="E35" s="45"/>
      <c r="F35" s="45"/>
      <c r="G35" s="45"/>
      <c r="H35" s="45"/>
    </row>
    <row r="36" spans="2:8" x14ac:dyDescent="0.25">
      <c r="B36" s="46"/>
      <c r="C36" s="47"/>
      <c r="D36" s="39"/>
      <c r="E36" s="39"/>
      <c r="F36" s="45"/>
      <c r="G36" s="45"/>
      <c r="H36" s="45"/>
    </row>
    <row r="37" spans="2:8" x14ac:dyDescent="0.25">
      <c r="B37" s="46"/>
      <c r="C37" s="48"/>
      <c r="D37" s="39"/>
      <c r="E37" s="49"/>
      <c r="F37" s="45"/>
      <c r="G37" s="45"/>
      <c r="H37" s="45"/>
    </row>
    <row r="38" spans="2:8" x14ac:dyDescent="0.25">
      <c r="B38" s="51"/>
      <c r="C38" s="48"/>
      <c r="D38" s="39"/>
      <c r="E38" s="45"/>
      <c r="F38" s="45"/>
      <c r="G38" s="45"/>
      <c r="H38" s="45"/>
    </row>
    <row r="39" spans="2:8" x14ac:dyDescent="0.25">
      <c r="B39" s="51"/>
      <c r="C39" s="48"/>
      <c r="D39" s="39"/>
      <c r="E39" s="45"/>
      <c r="F39" s="45"/>
      <c r="G39" s="45"/>
      <c r="H39" s="45"/>
    </row>
    <row r="40" spans="2:8" s="12" customFormat="1" ht="12.75" x14ac:dyDescent="0.2">
      <c r="B40" s="52"/>
      <c r="C40" s="53"/>
      <c r="D40" s="39"/>
      <c r="E40" s="54"/>
      <c r="F40" s="54"/>
      <c r="G40" s="54"/>
      <c r="H40" s="54"/>
    </row>
    <row r="41" spans="2:8" ht="12.75" customHeight="1" x14ac:dyDescent="0.25">
      <c r="B41" s="51"/>
      <c r="C41" s="117"/>
      <c r="D41" s="117"/>
      <c r="E41" s="117"/>
      <c r="F41" s="117"/>
      <c r="G41" s="117"/>
      <c r="H41" s="117"/>
    </row>
    <row r="42" spans="2:8" x14ac:dyDescent="0.25">
      <c r="B42" s="56"/>
      <c r="C42" s="44"/>
      <c r="D42" s="39"/>
      <c r="E42" s="45"/>
      <c r="F42" s="45"/>
      <c r="G42" s="45"/>
      <c r="H42" s="45"/>
    </row>
    <row r="43" spans="2:8" ht="24.75" customHeight="1" x14ac:dyDescent="0.25">
      <c r="B43" s="56"/>
      <c r="C43" s="44"/>
      <c r="D43" s="39"/>
      <c r="E43" s="45"/>
      <c r="F43" s="45"/>
      <c r="G43" s="45"/>
      <c r="H43" s="45"/>
    </row>
    <row r="44" spans="2:8" x14ac:dyDescent="0.25">
      <c r="B44" s="55"/>
      <c r="C44" s="48"/>
      <c r="D44" s="39"/>
      <c r="E44" s="45"/>
      <c r="F44" s="45"/>
      <c r="G44" s="45"/>
      <c r="H44" s="45"/>
    </row>
    <row r="45" spans="2:8" x14ac:dyDescent="0.25">
      <c r="B45" s="56"/>
      <c r="C45" s="57"/>
      <c r="D45" s="39"/>
      <c r="E45" s="45"/>
      <c r="F45" s="45"/>
      <c r="G45" s="45"/>
      <c r="H45" s="45"/>
    </row>
    <row r="46" spans="2:8" s="13" customFormat="1" ht="16.5" customHeight="1" x14ac:dyDescent="0.2">
      <c r="B46" s="51"/>
      <c r="C46" s="47"/>
      <c r="D46" s="39"/>
      <c r="E46" s="45"/>
      <c r="F46" s="45"/>
      <c r="G46" s="45"/>
      <c r="H46" s="45"/>
    </row>
    <row r="47" spans="2:8" x14ac:dyDescent="0.25">
      <c r="B47" s="51"/>
      <c r="C47" s="47"/>
      <c r="D47" s="39"/>
      <c r="E47" s="45"/>
      <c r="F47" s="45"/>
      <c r="G47" s="45"/>
      <c r="H47" s="45"/>
    </row>
    <row r="48" spans="2:8" s="12" customFormat="1" ht="12.75" x14ac:dyDescent="0.2">
      <c r="B48" s="51"/>
      <c r="C48" s="58"/>
      <c r="D48" s="39"/>
      <c r="E48" s="54"/>
      <c r="F48" s="54"/>
      <c r="G48" s="54"/>
      <c r="H48" s="54"/>
    </row>
    <row r="49" spans="2:8" s="12" customFormat="1" ht="12.75" x14ac:dyDescent="0.2">
      <c r="B49" s="56"/>
      <c r="C49" s="58"/>
      <c r="D49" s="48"/>
      <c r="E49" s="54"/>
      <c r="F49" s="54"/>
      <c r="G49" s="54"/>
      <c r="H49" s="54"/>
    </row>
  </sheetData>
  <mergeCells count="11">
    <mergeCell ref="C18:H18"/>
    <mergeCell ref="B31:B32"/>
    <mergeCell ref="C31:C32"/>
    <mergeCell ref="E31:G31"/>
    <mergeCell ref="C41:H41"/>
    <mergeCell ref="F6:G6"/>
    <mergeCell ref="B4:C4"/>
    <mergeCell ref="B6:B7"/>
    <mergeCell ref="C6:C7"/>
    <mergeCell ref="B5:C5"/>
    <mergeCell ref="D6:D7"/>
  </mergeCells>
  <pageMargins left="0" right="0" top="0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4:H48"/>
  <sheetViews>
    <sheetView view="pageBreakPreview" topLeftCell="A4" zoomScaleSheetLayoutView="100" workbookViewId="0">
      <selection activeCell="H10" sqref="H10"/>
    </sheetView>
  </sheetViews>
  <sheetFormatPr defaultRowHeight="15" x14ac:dyDescent="0.25"/>
  <cols>
    <col min="2" max="2" width="10.5703125" style="28" customWidth="1"/>
    <col min="3" max="3" width="38.28515625" style="19" customWidth="1"/>
    <col min="4" max="4" width="14.5703125" style="19" customWidth="1"/>
    <col min="5" max="5" width="12.7109375" style="19" customWidth="1"/>
    <col min="6" max="6" width="13" style="19" customWidth="1"/>
    <col min="7" max="7" width="11.85546875" style="19" customWidth="1"/>
    <col min="8" max="8" width="14.7109375" style="19" customWidth="1"/>
  </cols>
  <sheetData>
    <row r="4" spans="2:8" x14ac:dyDescent="0.25">
      <c r="B4" s="100" t="s">
        <v>9</v>
      </c>
      <c r="C4" s="100"/>
      <c r="D4" s="20"/>
      <c r="E4" s="20"/>
      <c r="F4" s="20"/>
      <c r="G4" s="20"/>
      <c r="H4" s="20"/>
    </row>
    <row r="5" spans="2:8" x14ac:dyDescent="0.25">
      <c r="B5" s="108" t="s">
        <v>28</v>
      </c>
      <c r="C5" s="108"/>
    </row>
    <row r="6" spans="2:8" ht="15.75" customHeight="1" x14ac:dyDescent="0.25">
      <c r="B6" s="102" t="s">
        <v>0</v>
      </c>
      <c r="C6" s="104" t="s">
        <v>3</v>
      </c>
      <c r="D6" s="106" t="s">
        <v>19</v>
      </c>
      <c r="E6" s="21"/>
      <c r="F6" s="101"/>
      <c r="G6" s="101"/>
      <c r="H6" s="24"/>
    </row>
    <row r="7" spans="2:8" ht="70.5" customHeight="1" x14ac:dyDescent="0.25">
      <c r="B7" s="103"/>
      <c r="C7" s="105"/>
      <c r="D7" s="107"/>
      <c r="E7" s="11" t="s">
        <v>4</v>
      </c>
      <c r="F7" s="11" t="s">
        <v>5</v>
      </c>
      <c r="G7" s="11" t="s">
        <v>6</v>
      </c>
      <c r="H7" s="23" t="s">
        <v>8</v>
      </c>
    </row>
    <row r="8" spans="2:8" ht="18" customHeight="1" x14ac:dyDescent="0.25">
      <c r="B8" s="3"/>
      <c r="C8" s="22" t="s">
        <v>122</v>
      </c>
      <c r="D8" s="25" t="s">
        <v>29</v>
      </c>
      <c r="E8" s="25" t="s">
        <v>29</v>
      </c>
      <c r="F8" s="25" t="s">
        <v>29</v>
      </c>
      <c r="G8" s="25" t="s">
        <v>29</v>
      </c>
      <c r="H8" s="25" t="s">
        <v>29</v>
      </c>
    </row>
    <row r="9" spans="2:8" ht="18" customHeight="1" x14ac:dyDescent="0.25">
      <c r="B9" s="68">
        <v>209</v>
      </c>
      <c r="C9" s="66" t="s">
        <v>68</v>
      </c>
      <c r="D9" s="84">
        <v>60</v>
      </c>
      <c r="E9" s="73">
        <v>7.62</v>
      </c>
      <c r="F9" s="73">
        <v>6.9</v>
      </c>
      <c r="G9" s="73">
        <v>0.42</v>
      </c>
      <c r="H9" s="73">
        <v>94.2</v>
      </c>
    </row>
    <row r="10" spans="2:8" ht="18" customHeight="1" x14ac:dyDescent="0.25">
      <c r="B10" s="77" t="s">
        <v>123</v>
      </c>
      <c r="C10" s="16" t="s">
        <v>66</v>
      </c>
      <c r="D10" s="84">
        <v>20</v>
      </c>
      <c r="E10" s="73">
        <v>4.6399999999999997</v>
      </c>
      <c r="F10" s="73">
        <v>5.9</v>
      </c>
      <c r="G10" s="73">
        <v>0</v>
      </c>
      <c r="H10" s="73">
        <v>72.8</v>
      </c>
    </row>
    <row r="11" spans="2:8" ht="30.75" customHeight="1" x14ac:dyDescent="0.25">
      <c r="B11" s="77" t="s">
        <v>124</v>
      </c>
      <c r="C11" s="16" t="s">
        <v>125</v>
      </c>
      <c r="D11" s="84">
        <v>215</v>
      </c>
      <c r="E11" s="73">
        <v>7.33</v>
      </c>
      <c r="F11" s="73">
        <v>8.9499999999999993</v>
      </c>
      <c r="G11" s="73">
        <v>37.520000000000003</v>
      </c>
      <c r="H11" s="73">
        <v>261.44</v>
      </c>
    </row>
    <row r="12" spans="2:8" ht="18" customHeight="1" x14ac:dyDescent="0.25">
      <c r="B12" s="77" t="s">
        <v>126</v>
      </c>
      <c r="C12" s="16" t="s">
        <v>127</v>
      </c>
      <c r="D12" s="84">
        <v>200</v>
      </c>
      <c r="E12" s="73">
        <v>2.94</v>
      </c>
      <c r="F12" s="73">
        <v>2.54</v>
      </c>
      <c r="G12" s="73">
        <v>15.92</v>
      </c>
      <c r="H12" s="73">
        <v>99.04</v>
      </c>
    </row>
    <row r="13" spans="2:8" ht="18" customHeight="1" x14ac:dyDescent="0.25">
      <c r="B13" s="77" t="s">
        <v>27</v>
      </c>
      <c r="C13" s="16" t="s">
        <v>54</v>
      </c>
      <c r="D13" s="84">
        <v>50</v>
      </c>
      <c r="E13" s="73">
        <v>3.95</v>
      </c>
      <c r="F13" s="73">
        <v>0.5</v>
      </c>
      <c r="G13" s="73">
        <v>24.15</v>
      </c>
      <c r="H13" s="73">
        <v>117.5</v>
      </c>
    </row>
    <row r="14" spans="2:8" ht="18" customHeight="1" x14ac:dyDescent="0.25">
      <c r="B14" s="77" t="s">
        <v>31</v>
      </c>
      <c r="C14" s="10" t="s">
        <v>53</v>
      </c>
      <c r="D14" s="84">
        <v>100</v>
      </c>
      <c r="E14" s="73">
        <v>0.4</v>
      </c>
      <c r="F14" s="73">
        <v>0.4</v>
      </c>
      <c r="G14" s="73">
        <v>9.8000000000000007</v>
      </c>
      <c r="H14" s="73">
        <v>47</v>
      </c>
    </row>
    <row r="15" spans="2:8" ht="18" customHeight="1" x14ac:dyDescent="0.25">
      <c r="B15" s="4"/>
      <c r="C15" s="80" t="s">
        <v>2</v>
      </c>
      <c r="D15" s="85">
        <f>SUM(D9:D14)</f>
        <v>645</v>
      </c>
      <c r="E15" s="74">
        <f>SUM(E9:E14)</f>
        <v>26.88</v>
      </c>
      <c r="F15" s="74">
        <f>SUM(F9:F14)</f>
        <v>25.189999999999998</v>
      </c>
      <c r="G15" s="74">
        <f>SUM(G9:G14)</f>
        <v>87.81</v>
      </c>
      <c r="H15" s="74">
        <f>SUM(H9:H14)</f>
        <v>691.98</v>
      </c>
    </row>
    <row r="16" spans="2:8" s="12" customFormat="1" ht="18" customHeight="1" x14ac:dyDescent="0.2">
      <c r="B16" s="8" t="s">
        <v>1</v>
      </c>
      <c r="C16" s="22"/>
      <c r="D16" s="11"/>
      <c r="E16" s="11"/>
      <c r="F16" s="17"/>
      <c r="G16" s="17"/>
      <c r="H16" s="17"/>
    </row>
    <row r="17" spans="2:8" s="12" customFormat="1" ht="18" customHeight="1" x14ac:dyDescent="0.2">
      <c r="B17" s="8"/>
      <c r="C17" s="114" t="s">
        <v>40</v>
      </c>
      <c r="D17" s="115"/>
      <c r="E17" s="115"/>
      <c r="F17" s="115"/>
      <c r="G17" s="115"/>
      <c r="H17" s="116"/>
    </row>
    <row r="18" spans="2:8" ht="42.75" customHeight="1" x14ac:dyDescent="0.25">
      <c r="B18" s="68">
        <v>38</v>
      </c>
      <c r="C18" s="16" t="s">
        <v>128</v>
      </c>
      <c r="D18" s="84">
        <v>100</v>
      </c>
      <c r="E18" s="73">
        <v>1.49</v>
      </c>
      <c r="F18" s="73">
        <v>5.46</v>
      </c>
      <c r="G18" s="73">
        <v>8.8000000000000007</v>
      </c>
      <c r="H18" s="73">
        <v>90.46</v>
      </c>
    </row>
    <row r="19" spans="2:8" s="12" customFormat="1" ht="27" customHeight="1" x14ac:dyDescent="0.2">
      <c r="B19" s="79">
        <v>88</v>
      </c>
      <c r="C19" s="16" t="s">
        <v>129</v>
      </c>
      <c r="D19" s="84">
        <v>260</v>
      </c>
      <c r="E19" s="73">
        <v>3.05</v>
      </c>
      <c r="F19" s="73">
        <v>6.43</v>
      </c>
      <c r="G19" s="73">
        <v>18.3</v>
      </c>
      <c r="H19" s="73">
        <v>143.94999999999999</v>
      </c>
    </row>
    <row r="20" spans="2:8" s="12" customFormat="1" ht="18" customHeight="1" x14ac:dyDescent="0.2">
      <c r="B20" s="68">
        <v>293</v>
      </c>
      <c r="C20" s="14" t="s">
        <v>130</v>
      </c>
      <c r="D20" s="84">
        <v>100</v>
      </c>
      <c r="E20" s="73">
        <v>33.28</v>
      </c>
      <c r="F20" s="73">
        <v>4.68</v>
      </c>
      <c r="G20" s="73">
        <v>0.56000000000000005</v>
      </c>
      <c r="H20" s="73">
        <v>177.31</v>
      </c>
    </row>
    <row r="21" spans="2:8" s="12" customFormat="1" ht="18" customHeight="1" x14ac:dyDescent="0.2">
      <c r="B21" s="68" t="s">
        <v>131</v>
      </c>
      <c r="C21" s="14" t="s">
        <v>132</v>
      </c>
      <c r="D21" s="84">
        <v>185</v>
      </c>
      <c r="E21" s="73">
        <v>3.95</v>
      </c>
      <c r="F21" s="73">
        <v>10.01</v>
      </c>
      <c r="G21" s="73">
        <v>23.96</v>
      </c>
      <c r="H21" s="73">
        <v>200.93</v>
      </c>
    </row>
    <row r="22" spans="2:8" s="12" customFormat="1" ht="12.75" x14ac:dyDescent="0.2">
      <c r="B22" s="68">
        <v>342</v>
      </c>
      <c r="C22" s="14" t="s">
        <v>133</v>
      </c>
      <c r="D22" s="84">
        <v>200</v>
      </c>
      <c r="E22" s="73">
        <v>0.16</v>
      </c>
      <c r="F22" s="73">
        <v>0.12</v>
      </c>
      <c r="G22" s="73">
        <v>15.1</v>
      </c>
      <c r="H22" s="73">
        <v>62.69</v>
      </c>
    </row>
    <row r="23" spans="2:8" ht="16.5" customHeight="1" x14ac:dyDescent="0.25">
      <c r="B23" s="68" t="s">
        <v>27</v>
      </c>
      <c r="C23" s="14" t="s">
        <v>54</v>
      </c>
      <c r="D23" s="84">
        <v>30</v>
      </c>
      <c r="E23" s="73">
        <v>2.37</v>
      </c>
      <c r="F23" s="73">
        <v>0.3</v>
      </c>
      <c r="G23" s="73">
        <v>14.49</v>
      </c>
      <c r="H23" s="73">
        <v>70.5</v>
      </c>
    </row>
    <row r="24" spans="2:8" ht="16.5" customHeight="1" x14ac:dyDescent="0.25">
      <c r="B24" s="68" t="s">
        <v>27</v>
      </c>
      <c r="C24" s="14" t="s">
        <v>134</v>
      </c>
      <c r="D24" s="84">
        <v>50</v>
      </c>
      <c r="E24" s="73">
        <v>2.4500000000000002</v>
      </c>
      <c r="F24" s="73">
        <v>0.5</v>
      </c>
      <c r="G24" s="73">
        <v>22.4</v>
      </c>
      <c r="H24" s="73">
        <v>105</v>
      </c>
    </row>
    <row r="25" spans="2:8" ht="16.5" customHeight="1" x14ac:dyDescent="0.25">
      <c r="B25" s="68">
        <v>338</v>
      </c>
      <c r="C25" s="14" t="s">
        <v>92</v>
      </c>
      <c r="D25" s="84">
        <v>100</v>
      </c>
      <c r="E25" s="73">
        <v>0.4</v>
      </c>
      <c r="F25" s="73">
        <v>0.3</v>
      </c>
      <c r="G25" s="73">
        <v>10.3</v>
      </c>
      <c r="H25" s="73">
        <v>47</v>
      </c>
    </row>
    <row r="26" spans="2:8" ht="14.25" customHeight="1" x14ac:dyDescent="0.25">
      <c r="B26" s="9"/>
      <c r="C26" s="81" t="s">
        <v>2</v>
      </c>
      <c r="D26" s="85">
        <f>SUM(D18:D25)</f>
        <v>1025</v>
      </c>
      <c r="E26" s="74">
        <f>SUM(E18:E25)</f>
        <v>47.15</v>
      </c>
      <c r="F26" s="74">
        <f>SUM(F18:F25)</f>
        <v>27.8</v>
      </c>
      <c r="G26" s="74">
        <f>SUM(G18:G25)</f>
        <v>113.90999999999998</v>
      </c>
      <c r="H26" s="74">
        <f>SUM(H18:H25)</f>
        <v>897.83999999999992</v>
      </c>
    </row>
    <row r="27" spans="2:8" x14ac:dyDescent="0.25">
      <c r="B27" s="7"/>
      <c r="C27" s="81" t="s">
        <v>41</v>
      </c>
      <c r="D27" s="85">
        <f>D15+D26</f>
        <v>1670</v>
      </c>
      <c r="E27" s="74">
        <f>SUM(E15+E26)</f>
        <v>74.03</v>
      </c>
      <c r="F27" s="74">
        <f>SUM(F15+F26)</f>
        <v>52.989999999999995</v>
      </c>
      <c r="G27" s="74">
        <f>SUM(G15+G26)</f>
        <v>201.71999999999997</v>
      </c>
      <c r="H27" s="74">
        <f>SUM(H15+H26)</f>
        <v>1589.82</v>
      </c>
    </row>
    <row r="28" spans="2:8" x14ac:dyDescent="0.25">
      <c r="B28" s="59"/>
    </row>
    <row r="29" spans="2:8" x14ac:dyDescent="0.25">
      <c r="C29" s="110"/>
      <c r="D29" s="37"/>
      <c r="E29" s="112"/>
      <c r="F29" s="112"/>
      <c r="G29" s="112"/>
      <c r="H29" s="38"/>
    </row>
    <row r="30" spans="2:8" x14ac:dyDescent="0.25">
      <c r="B30" s="109"/>
      <c r="C30" s="110"/>
      <c r="D30" s="37"/>
      <c r="E30" s="39"/>
      <c r="F30" s="39"/>
      <c r="G30" s="39"/>
      <c r="H30" s="37"/>
    </row>
    <row r="31" spans="2:8" x14ac:dyDescent="0.25">
      <c r="B31" s="109"/>
      <c r="C31" s="41"/>
      <c r="D31" s="42"/>
      <c r="E31" s="42"/>
      <c r="F31" s="42"/>
      <c r="G31" s="42"/>
      <c r="H31" s="42"/>
    </row>
    <row r="32" spans="2:8" x14ac:dyDescent="0.25">
      <c r="B32" s="40"/>
      <c r="C32" s="44"/>
      <c r="D32" s="39"/>
      <c r="E32" s="45"/>
      <c r="F32" s="45"/>
      <c r="G32" s="45"/>
      <c r="H32" s="45"/>
    </row>
    <row r="33" spans="2:8" x14ac:dyDescent="0.25">
      <c r="B33" s="43"/>
      <c r="C33" s="44"/>
      <c r="D33" s="39"/>
      <c r="E33" s="45"/>
      <c r="F33" s="45"/>
      <c r="G33" s="45"/>
      <c r="H33" s="45"/>
    </row>
    <row r="34" spans="2:8" x14ac:dyDescent="0.25">
      <c r="B34" s="43"/>
      <c r="C34" s="47"/>
      <c r="D34" s="39"/>
      <c r="E34" s="39"/>
      <c r="F34" s="45"/>
      <c r="G34" s="45"/>
      <c r="H34" s="45"/>
    </row>
    <row r="35" spans="2:8" x14ac:dyDescent="0.25">
      <c r="B35" s="46"/>
      <c r="C35" s="48"/>
      <c r="D35" s="39"/>
      <c r="E35" s="49"/>
      <c r="F35" s="45"/>
      <c r="G35" s="45"/>
      <c r="H35" s="45"/>
    </row>
    <row r="36" spans="2:8" x14ac:dyDescent="0.25">
      <c r="B36" s="46"/>
      <c r="C36" s="48"/>
      <c r="D36" s="39"/>
      <c r="E36" s="45"/>
      <c r="F36" s="45"/>
      <c r="G36" s="45"/>
      <c r="H36" s="45"/>
    </row>
    <row r="37" spans="2:8" x14ac:dyDescent="0.25">
      <c r="B37" s="51"/>
      <c r="C37" s="48"/>
      <c r="D37" s="39"/>
      <c r="E37" s="45"/>
      <c r="F37" s="45"/>
      <c r="G37" s="45"/>
      <c r="H37" s="45"/>
    </row>
    <row r="38" spans="2:8" s="12" customFormat="1" ht="12.75" x14ac:dyDescent="0.2">
      <c r="B38" s="51"/>
      <c r="C38" s="53"/>
      <c r="D38" s="39"/>
      <c r="E38" s="54"/>
      <c r="F38" s="54"/>
      <c r="G38" s="54"/>
      <c r="H38" s="54"/>
    </row>
    <row r="39" spans="2:8" x14ac:dyDescent="0.25">
      <c r="B39" s="52"/>
      <c r="C39" s="117"/>
      <c r="D39" s="117"/>
      <c r="E39" s="117"/>
      <c r="F39" s="117"/>
      <c r="G39" s="117"/>
      <c r="H39" s="117"/>
    </row>
    <row r="40" spans="2:8" x14ac:dyDescent="0.25">
      <c r="B40" s="51"/>
      <c r="C40" s="44"/>
      <c r="D40" s="39"/>
      <c r="E40" s="45"/>
      <c r="F40" s="45"/>
      <c r="G40" s="45"/>
      <c r="H40" s="45"/>
    </row>
    <row r="41" spans="2:8" x14ac:dyDescent="0.25">
      <c r="B41" s="56"/>
      <c r="C41" s="44"/>
      <c r="D41" s="39"/>
      <c r="E41" s="45"/>
      <c r="F41" s="45"/>
      <c r="G41" s="45"/>
      <c r="H41" s="45"/>
    </row>
    <row r="42" spans="2:8" x14ac:dyDescent="0.25">
      <c r="B42" s="56"/>
      <c r="C42" s="48"/>
      <c r="D42" s="39"/>
      <c r="E42" s="45"/>
      <c r="F42" s="45"/>
      <c r="G42" s="45"/>
      <c r="H42" s="45"/>
    </row>
    <row r="43" spans="2:8" x14ac:dyDescent="0.25">
      <c r="B43" s="55"/>
      <c r="C43" s="57"/>
      <c r="D43" s="39"/>
      <c r="E43" s="45"/>
      <c r="F43" s="45"/>
      <c r="G43" s="45"/>
      <c r="H43" s="45"/>
    </row>
    <row r="44" spans="2:8" s="13" customFormat="1" ht="12.75" x14ac:dyDescent="0.2">
      <c r="B44" s="56"/>
      <c r="C44" s="47"/>
      <c r="D44" s="39"/>
      <c r="E44" s="45"/>
      <c r="F44" s="45"/>
      <c r="G44" s="45"/>
      <c r="H44" s="45"/>
    </row>
    <row r="45" spans="2:8" x14ac:dyDescent="0.25">
      <c r="B45" s="51"/>
      <c r="C45" s="47"/>
      <c r="D45" s="39"/>
      <c r="E45" s="45"/>
      <c r="F45" s="45"/>
      <c r="G45" s="45"/>
      <c r="H45" s="45"/>
    </row>
    <row r="46" spans="2:8" s="12" customFormat="1" ht="12.75" x14ac:dyDescent="0.2">
      <c r="B46" s="51"/>
      <c r="C46" s="58"/>
      <c r="D46" s="39"/>
      <c r="E46" s="54"/>
      <c r="F46" s="54"/>
      <c r="G46" s="54"/>
      <c r="H46" s="54"/>
    </row>
    <row r="47" spans="2:8" s="12" customFormat="1" ht="12.75" x14ac:dyDescent="0.2">
      <c r="B47" s="51"/>
      <c r="C47" s="58"/>
      <c r="D47" s="48"/>
      <c r="E47" s="54"/>
      <c r="F47" s="54"/>
      <c r="G47" s="54"/>
      <c r="H47" s="54"/>
    </row>
    <row r="48" spans="2:8" x14ac:dyDescent="0.25">
      <c r="B48" s="56"/>
    </row>
  </sheetData>
  <mergeCells count="11">
    <mergeCell ref="B30:B31"/>
    <mergeCell ref="C29:C30"/>
    <mergeCell ref="E29:G29"/>
    <mergeCell ref="C39:H39"/>
    <mergeCell ref="B4:C4"/>
    <mergeCell ref="B6:B7"/>
    <mergeCell ref="C6:C7"/>
    <mergeCell ref="B5:C5"/>
    <mergeCell ref="D6:D7"/>
    <mergeCell ref="F6:G6"/>
    <mergeCell ref="C17:H17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K55"/>
  <sheetViews>
    <sheetView tabSelected="1" view="pageBreakPreview" zoomScaleNormal="93" zoomScaleSheetLayoutView="100" workbookViewId="0">
      <selection activeCell="E5" sqref="E5"/>
    </sheetView>
  </sheetViews>
  <sheetFormatPr defaultRowHeight="15" x14ac:dyDescent="0.25"/>
  <cols>
    <col min="1" max="1" width="6.85546875" customWidth="1"/>
    <col min="2" max="2" width="11.42578125" style="28" customWidth="1"/>
    <col min="3" max="3" width="38.85546875" style="19" customWidth="1"/>
    <col min="4" max="4" width="11.7109375" style="19" customWidth="1"/>
    <col min="5" max="5" width="12.5703125" style="19" customWidth="1"/>
    <col min="6" max="6" width="14.42578125" style="19" customWidth="1"/>
    <col min="7" max="7" width="14.7109375" style="19" customWidth="1"/>
    <col min="8" max="8" width="23.7109375" style="19" customWidth="1"/>
  </cols>
  <sheetData>
    <row r="2" spans="2:8" ht="19.5" customHeight="1" x14ac:dyDescent="0.25">
      <c r="C2" s="19" t="s">
        <v>18</v>
      </c>
    </row>
    <row r="3" spans="2:8" x14ac:dyDescent="0.25">
      <c r="C3" s="19" t="s">
        <v>44</v>
      </c>
    </row>
    <row r="4" spans="2:8" x14ac:dyDescent="0.25">
      <c r="C4" s="19" t="s">
        <v>24</v>
      </c>
    </row>
    <row r="5" spans="2:8" x14ac:dyDescent="0.25">
      <c r="C5" s="19" t="s">
        <v>175</v>
      </c>
    </row>
    <row r="8" spans="2:8" x14ac:dyDescent="0.25">
      <c r="D8" s="20" t="s">
        <v>25</v>
      </c>
      <c r="E8" s="20"/>
      <c r="F8" s="20"/>
      <c r="G8" s="20"/>
      <c r="H8" s="20"/>
    </row>
    <row r="9" spans="2:8" x14ac:dyDescent="0.25">
      <c r="D9" s="20" t="s">
        <v>43</v>
      </c>
      <c r="E9" s="20"/>
      <c r="F9" s="20" t="s">
        <v>174</v>
      </c>
      <c r="G9" s="20"/>
      <c r="H9" s="20"/>
    </row>
    <row r="10" spans="2:8" x14ac:dyDescent="0.25">
      <c r="B10" s="100" t="s">
        <v>9</v>
      </c>
      <c r="C10" s="100"/>
      <c r="D10" s="20"/>
      <c r="E10" s="20"/>
      <c r="F10" s="20"/>
      <c r="G10" s="20"/>
      <c r="H10" s="20"/>
    </row>
    <row r="11" spans="2:8" x14ac:dyDescent="0.25">
      <c r="B11" s="108" t="s">
        <v>28</v>
      </c>
      <c r="C11" s="108"/>
    </row>
    <row r="12" spans="2:8" ht="15.75" customHeight="1" x14ac:dyDescent="0.25">
      <c r="B12" s="102" t="s">
        <v>0</v>
      </c>
      <c r="C12" s="104" t="s">
        <v>3</v>
      </c>
      <c r="D12" s="106" t="s">
        <v>19</v>
      </c>
      <c r="E12" s="21"/>
      <c r="F12" s="101"/>
      <c r="G12" s="101"/>
      <c r="H12" s="24"/>
    </row>
    <row r="13" spans="2:8" ht="54" customHeight="1" x14ac:dyDescent="0.25">
      <c r="B13" s="103"/>
      <c r="C13" s="105"/>
      <c r="D13" s="107"/>
      <c r="E13" s="11" t="s">
        <v>4</v>
      </c>
      <c r="F13" s="11" t="s">
        <v>5</v>
      </c>
      <c r="G13" s="11" t="s">
        <v>6</v>
      </c>
      <c r="H13" s="23" t="s">
        <v>8</v>
      </c>
    </row>
    <row r="14" spans="2:8" x14ac:dyDescent="0.25">
      <c r="B14" s="3"/>
      <c r="C14" s="22" t="s">
        <v>113</v>
      </c>
      <c r="D14" s="25" t="s">
        <v>29</v>
      </c>
      <c r="E14" s="25" t="s">
        <v>29</v>
      </c>
      <c r="F14" s="25" t="s">
        <v>29</v>
      </c>
      <c r="G14" s="25" t="s">
        <v>29</v>
      </c>
      <c r="H14" s="25" t="s">
        <v>29</v>
      </c>
    </row>
    <row r="15" spans="2:8" x14ac:dyDescent="0.25">
      <c r="B15" s="68">
        <v>14</v>
      </c>
      <c r="C15" s="66" t="s">
        <v>50</v>
      </c>
      <c r="D15" s="72">
        <v>15</v>
      </c>
      <c r="E15" s="73">
        <v>0.12</v>
      </c>
      <c r="F15" s="73">
        <v>10.88</v>
      </c>
      <c r="G15" s="73">
        <v>0.2</v>
      </c>
      <c r="H15" s="73">
        <v>99.15</v>
      </c>
    </row>
    <row r="16" spans="2:8" s="2" customFormat="1" ht="21.75" customHeight="1" x14ac:dyDescent="0.25">
      <c r="B16" s="77" t="s">
        <v>114</v>
      </c>
      <c r="C16" s="16" t="s">
        <v>77</v>
      </c>
      <c r="D16" s="11">
        <v>100</v>
      </c>
      <c r="E16" s="73">
        <v>14.65</v>
      </c>
      <c r="F16" s="73">
        <v>5.57</v>
      </c>
      <c r="G16" s="73">
        <v>8</v>
      </c>
      <c r="H16" s="73">
        <v>137.5</v>
      </c>
    </row>
    <row r="17" spans="2:11" s="2" customFormat="1" ht="21.75" customHeight="1" x14ac:dyDescent="0.25">
      <c r="B17" s="77" t="s">
        <v>115</v>
      </c>
      <c r="C17" s="16" t="s">
        <v>100</v>
      </c>
      <c r="D17" s="11">
        <v>180</v>
      </c>
      <c r="E17" s="73">
        <v>3.72</v>
      </c>
      <c r="F17" s="73">
        <v>9.51</v>
      </c>
      <c r="G17" s="73">
        <v>21.71</v>
      </c>
      <c r="H17" s="73">
        <v>188.68</v>
      </c>
    </row>
    <row r="18" spans="2:11" s="2" customFormat="1" ht="21.75" customHeight="1" x14ac:dyDescent="0.25">
      <c r="B18" s="77" t="s">
        <v>26</v>
      </c>
      <c r="C18" s="16" t="s">
        <v>116</v>
      </c>
      <c r="D18" s="11">
        <v>200</v>
      </c>
      <c r="E18" s="73">
        <v>0.23</v>
      </c>
      <c r="F18" s="73">
        <v>0.03</v>
      </c>
      <c r="G18" s="73">
        <v>13.76</v>
      </c>
      <c r="H18" s="73">
        <v>54.87</v>
      </c>
    </row>
    <row r="19" spans="2:11" s="2" customFormat="1" ht="15" customHeight="1" x14ac:dyDescent="0.25">
      <c r="B19" s="77"/>
      <c r="C19" s="16" t="s">
        <v>54</v>
      </c>
      <c r="D19" s="11">
        <v>50</v>
      </c>
      <c r="E19" s="73">
        <v>3.95</v>
      </c>
      <c r="F19" s="73">
        <v>0.5</v>
      </c>
      <c r="G19" s="73">
        <v>24.15</v>
      </c>
      <c r="H19" s="73">
        <v>117.5</v>
      </c>
    </row>
    <row r="20" spans="2:11" x14ac:dyDescent="0.25">
      <c r="B20" s="78" t="s">
        <v>31</v>
      </c>
      <c r="C20" s="10" t="s">
        <v>92</v>
      </c>
      <c r="D20" s="11">
        <v>100</v>
      </c>
      <c r="E20" s="73">
        <v>0.4</v>
      </c>
      <c r="F20" s="73">
        <v>0.3</v>
      </c>
      <c r="G20" s="73">
        <v>10.3</v>
      </c>
      <c r="H20" s="73">
        <v>47</v>
      </c>
    </row>
    <row r="21" spans="2:11" s="12" customFormat="1" ht="12.75" x14ac:dyDescent="0.2">
      <c r="B21" s="8" t="s">
        <v>1</v>
      </c>
      <c r="C21" s="80" t="s">
        <v>2</v>
      </c>
      <c r="D21" s="85">
        <f>SUM(D15:D20)</f>
        <v>645</v>
      </c>
      <c r="E21" s="17">
        <f>SUM(E15:E20)</f>
        <v>23.069999999999997</v>
      </c>
      <c r="F21" s="17">
        <f>SUM(F15:F20)</f>
        <v>26.790000000000003</v>
      </c>
      <c r="G21" s="17">
        <f>SUM(G15:G20)</f>
        <v>78.11999999999999</v>
      </c>
      <c r="H21" s="17">
        <f>SUM(H15:H20)</f>
        <v>644.70000000000005</v>
      </c>
    </row>
    <row r="22" spans="2:11" s="12" customFormat="1" ht="15.75" customHeight="1" x14ac:dyDescent="0.2">
      <c r="B22" s="8"/>
      <c r="C22" s="22"/>
      <c r="D22" s="11"/>
      <c r="E22" s="11"/>
      <c r="F22" s="17"/>
      <c r="G22" s="17"/>
      <c r="H22" s="17"/>
    </row>
    <row r="23" spans="2:11" ht="15.75" customHeight="1" x14ac:dyDescent="0.25">
      <c r="B23" s="7"/>
      <c r="C23" s="99" t="s">
        <v>10</v>
      </c>
      <c r="D23" s="99"/>
      <c r="E23" s="99"/>
      <c r="F23" s="99"/>
      <c r="G23" s="99"/>
      <c r="H23" s="99"/>
    </row>
    <row r="24" spans="2:11" ht="15.75" customHeight="1" x14ac:dyDescent="0.25">
      <c r="B24" s="68">
        <v>23</v>
      </c>
      <c r="C24" s="16" t="s">
        <v>117</v>
      </c>
      <c r="D24" s="67">
        <v>100</v>
      </c>
      <c r="E24" s="86">
        <v>1.08</v>
      </c>
      <c r="F24" s="86">
        <v>5.18</v>
      </c>
      <c r="G24" s="86">
        <v>4.2699999999999996</v>
      </c>
      <c r="H24" s="87">
        <v>70.3</v>
      </c>
    </row>
    <row r="25" spans="2:11" ht="15.75" customHeight="1" x14ac:dyDescent="0.25">
      <c r="B25" s="68">
        <v>102</v>
      </c>
      <c r="C25" s="70" t="s">
        <v>118</v>
      </c>
      <c r="D25" s="69">
        <v>270</v>
      </c>
      <c r="E25" s="86">
        <v>12.31</v>
      </c>
      <c r="F25" s="86">
        <v>5.49</v>
      </c>
      <c r="G25" s="86">
        <v>19.43</v>
      </c>
      <c r="H25" s="86">
        <v>176.67</v>
      </c>
    </row>
    <row r="26" spans="2:11" ht="15.75" customHeight="1" x14ac:dyDescent="0.25">
      <c r="B26" s="68">
        <v>260</v>
      </c>
      <c r="C26" s="70" t="s">
        <v>119</v>
      </c>
      <c r="D26" s="68">
        <v>100</v>
      </c>
      <c r="E26" s="86">
        <v>16.41</v>
      </c>
      <c r="F26" s="86">
        <v>13.8</v>
      </c>
      <c r="G26" s="86">
        <v>3.49</v>
      </c>
      <c r="H26" s="86">
        <v>203.84</v>
      </c>
    </row>
    <row r="27" spans="2:11" ht="15.75" customHeight="1" x14ac:dyDescent="0.25">
      <c r="B27" s="79">
        <v>202</v>
      </c>
      <c r="C27" s="16" t="s">
        <v>120</v>
      </c>
      <c r="D27" s="11">
        <v>180</v>
      </c>
      <c r="E27" s="73">
        <v>7.92</v>
      </c>
      <c r="F27" s="73">
        <v>0.94</v>
      </c>
      <c r="G27" s="73">
        <v>50.76</v>
      </c>
      <c r="H27" s="73">
        <v>243.36</v>
      </c>
    </row>
    <row r="28" spans="2:11" ht="15.75" customHeight="1" x14ac:dyDescent="0.25">
      <c r="B28" s="68">
        <v>348</v>
      </c>
      <c r="C28" s="16" t="s">
        <v>121</v>
      </c>
      <c r="D28" s="11">
        <v>200</v>
      </c>
      <c r="E28" s="73">
        <v>0.78</v>
      </c>
      <c r="F28" s="73">
        <v>0.05</v>
      </c>
      <c r="G28" s="73">
        <v>18.63</v>
      </c>
      <c r="H28" s="73">
        <v>78.69</v>
      </c>
    </row>
    <row r="29" spans="2:11" ht="15.75" customHeight="1" x14ac:dyDescent="0.25">
      <c r="B29" s="68">
        <v>338</v>
      </c>
      <c r="C29" s="14" t="s">
        <v>53</v>
      </c>
      <c r="D29" s="11">
        <v>100</v>
      </c>
      <c r="E29" s="73">
        <v>0.4</v>
      </c>
      <c r="F29" s="73">
        <v>0.4</v>
      </c>
      <c r="G29" s="73">
        <v>9.8000000000000007</v>
      </c>
      <c r="H29" s="73">
        <v>47</v>
      </c>
    </row>
    <row r="30" spans="2:11" ht="15.75" customHeight="1" x14ac:dyDescent="0.25">
      <c r="B30" s="68" t="s">
        <v>27</v>
      </c>
      <c r="C30" s="14" t="s">
        <v>54</v>
      </c>
      <c r="D30" s="11">
        <v>30</v>
      </c>
      <c r="E30" s="73">
        <v>2.37</v>
      </c>
      <c r="F30" s="73">
        <v>0.3</v>
      </c>
      <c r="G30" s="73">
        <v>14.49</v>
      </c>
      <c r="H30" s="73">
        <v>70.5</v>
      </c>
      <c r="K30" s="30"/>
    </row>
    <row r="31" spans="2:11" ht="15.75" customHeight="1" x14ac:dyDescent="0.25">
      <c r="B31" s="79" t="s">
        <v>27</v>
      </c>
      <c r="C31" s="18" t="s">
        <v>134</v>
      </c>
      <c r="D31" s="11">
        <v>50</v>
      </c>
      <c r="E31" s="73">
        <v>2.4500000000000002</v>
      </c>
      <c r="F31" s="73">
        <v>0.5</v>
      </c>
      <c r="G31" s="73">
        <v>22.4</v>
      </c>
      <c r="H31" s="73">
        <v>105</v>
      </c>
    </row>
    <row r="32" spans="2:11" s="12" customFormat="1" ht="15.75" customHeight="1" x14ac:dyDescent="0.2">
      <c r="B32" s="7"/>
      <c r="C32" s="81" t="s">
        <v>2</v>
      </c>
      <c r="D32" s="85">
        <f>SUM(D24:D31)</f>
        <v>1030</v>
      </c>
      <c r="E32" s="74">
        <f>SUM(E24:E31)</f>
        <v>43.72</v>
      </c>
      <c r="F32" s="74">
        <f>SUM(F24:F31)</f>
        <v>26.66</v>
      </c>
      <c r="G32" s="74">
        <f>SUM(G24:G31)</f>
        <v>143.26999999999998</v>
      </c>
      <c r="H32" s="74">
        <f>SUM(H24:H31)</f>
        <v>995.3599999999999</v>
      </c>
    </row>
    <row r="33" spans="2:8" s="12" customFormat="1" ht="15.75" customHeight="1" x14ac:dyDescent="0.2">
      <c r="B33" s="5"/>
      <c r="C33" s="81" t="s">
        <v>11</v>
      </c>
      <c r="D33" s="85">
        <f>D21+D32</f>
        <v>1675</v>
      </c>
      <c r="E33" s="74">
        <f>E21+E32</f>
        <v>66.789999999999992</v>
      </c>
      <c r="F33" s="74">
        <f>F21+F32</f>
        <v>53.45</v>
      </c>
      <c r="G33" s="74">
        <f>G21+G32</f>
        <v>221.39</v>
      </c>
      <c r="H33" s="74">
        <f>H21+H32</f>
        <v>1640.06</v>
      </c>
    </row>
    <row r="34" spans="2:8" s="15" customFormat="1" ht="12.75" x14ac:dyDescent="0.2">
      <c r="B34" s="31"/>
      <c r="C34" s="32"/>
      <c r="D34" s="32"/>
      <c r="E34" s="32"/>
      <c r="F34" s="33"/>
      <c r="G34" s="34"/>
      <c r="H34" s="34"/>
    </row>
    <row r="35" spans="2:8" x14ac:dyDescent="0.25">
      <c r="B35" s="35"/>
      <c r="C35" s="36"/>
      <c r="D35" s="36"/>
      <c r="E35" s="36"/>
      <c r="F35" s="36"/>
      <c r="G35" s="36"/>
      <c r="H35" s="36"/>
    </row>
    <row r="36" spans="2:8" ht="15.75" customHeight="1" x14ac:dyDescent="0.25">
      <c r="B36" s="109"/>
      <c r="C36" s="110"/>
      <c r="D36" s="111"/>
      <c r="E36" s="37"/>
      <c r="F36" s="112"/>
      <c r="G36" s="112"/>
      <c r="H36" s="38"/>
    </row>
    <row r="37" spans="2:8" ht="59.25" customHeight="1" x14ac:dyDescent="0.25">
      <c r="B37" s="109"/>
      <c r="C37" s="110"/>
      <c r="D37" s="111"/>
      <c r="E37" s="39"/>
      <c r="F37" s="39"/>
      <c r="G37" s="39"/>
      <c r="H37" s="37"/>
    </row>
    <row r="38" spans="2:8" x14ac:dyDescent="0.25">
      <c r="B38" s="40"/>
      <c r="C38" s="41"/>
      <c r="D38" s="42"/>
      <c r="E38" s="42"/>
      <c r="F38" s="42"/>
      <c r="G38" s="42"/>
      <c r="H38" s="42"/>
    </row>
    <row r="39" spans="2:8" s="2" customFormat="1" ht="21.75" customHeight="1" x14ac:dyDescent="0.25">
      <c r="B39" s="43"/>
      <c r="C39" s="44"/>
      <c r="D39" s="39"/>
      <c r="E39" s="45"/>
      <c r="F39" s="45"/>
      <c r="G39" s="45"/>
      <c r="H39" s="45"/>
    </row>
    <row r="40" spans="2:8" x14ac:dyDescent="0.25">
      <c r="B40" s="46"/>
      <c r="C40" s="47"/>
      <c r="D40" s="39"/>
      <c r="E40" s="39"/>
      <c r="F40" s="45"/>
      <c r="G40" s="45"/>
      <c r="H40" s="45"/>
    </row>
    <row r="41" spans="2:8" x14ac:dyDescent="0.25">
      <c r="B41" s="46"/>
      <c r="C41" s="48"/>
      <c r="D41" s="39"/>
      <c r="E41" s="49"/>
      <c r="F41" s="45"/>
      <c r="G41" s="45"/>
      <c r="H41" s="45"/>
    </row>
    <row r="42" spans="2:8" x14ac:dyDescent="0.25">
      <c r="B42" s="46"/>
      <c r="C42" s="47"/>
      <c r="D42" s="39"/>
      <c r="E42" s="45"/>
      <c r="F42" s="45"/>
      <c r="G42" s="50"/>
      <c r="H42" s="45"/>
    </row>
    <row r="43" spans="2:8" x14ac:dyDescent="0.25">
      <c r="B43" s="51"/>
      <c r="C43" s="48"/>
      <c r="D43" s="39"/>
      <c r="E43" s="45"/>
      <c r="F43" s="45"/>
      <c r="G43" s="45"/>
      <c r="H43" s="45"/>
    </row>
    <row r="44" spans="2:8" s="12" customFormat="1" ht="12.75" x14ac:dyDescent="0.2">
      <c r="B44" s="52"/>
      <c r="C44" s="53"/>
      <c r="D44" s="39"/>
      <c r="E44" s="54"/>
      <c r="F44" s="54"/>
      <c r="G44" s="54"/>
      <c r="H44" s="54"/>
    </row>
    <row r="45" spans="2:8" x14ac:dyDescent="0.25">
      <c r="B45" s="55"/>
      <c r="C45" s="113"/>
      <c r="D45" s="113"/>
      <c r="E45" s="113"/>
      <c r="F45" s="113"/>
      <c r="G45" s="113"/>
      <c r="H45" s="113"/>
    </row>
    <row r="46" spans="2:8" x14ac:dyDescent="0.25">
      <c r="B46" s="56"/>
      <c r="C46" s="44"/>
      <c r="D46" s="39"/>
      <c r="E46" s="45"/>
      <c r="F46" s="45"/>
      <c r="G46" s="45"/>
      <c r="H46" s="45"/>
    </row>
    <row r="47" spans="2:8" x14ac:dyDescent="0.25">
      <c r="B47" s="51"/>
      <c r="C47" s="44"/>
      <c r="D47" s="39"/>
      <c r="E47" s="45"/>
      <c r="F47" s="45"/>
      <c r="G47" s="45"/>
      <c r="H47" s="45"/>
    </row>
    <row r="48" spans="2:8" x14ac:dyDescent="0.25">
      <c r="B48" s="55"/>
      <c r="C48" s="48"/>
      <c r="D48" s="39"/>
      <c r="E48" s="45"/>
      <c r="F48" s="45"/>
      <c r="G48" s="45"/>
      <c r="H48" s="45"/>
    </row>
    <row r="49" spans="2:8" x14ac:dyDescent="0.25">
      <c r="B49" s="51"/>
      <c r="C49" s="48"/>
      <c r="D49" s="39"/>
      <c r="E49" s="45"/>
      <c r="F49" s="45"/>
      <c r="G49" s="45"/>
      <c r="H49" s="45"/>
    </row>
    <row r="50" spans="2:8" x14ac:dyDescent="0.25">
      <c r="B50" s="56"/>
      <c r="C50" s="57"/>
      <c r="D50" s="39"/>
      <c r="E50" s="45"/>
      <c r="F50" s="45"/>
      <c r="G50" s="45"/>
      <c r="H50" s="45"/>
    </row>
    <row r="51" spans="2:8" s="13" customFormat="1" ht="12.75" x14ac:dyDescent="0.2">
      <c r="B51" s="51"/>
      <c r="C51" s="47"/>
      <c r="D51" s="39"/>
      <c r="E51" s="45"/>
      <c r="F51" s="45"/>
      <c r="G51" s="45"/>
      <c r="H51" s="45"/>
    </row>
    <row r="52" spans="2:8" x14ac:dyDescent="0.25">
      <c r="B52" s="51"/>
      <c r="C52" s="48"/>
      <c r="D52" s="39"/>
      <c r="E52" s="45"/>
      <c r="F52" s="45"/>
      <c r="G52" s="45"/>
      <c r="H52" s="45"/>
    </row>
    <row r="53" spans="2:8" s="12" customFormat="1" ht="12.75" x14ac:dyDescent="0.2">
      <c r="B53" s="55"/>
      <c r="C53" s="58"/>
      <c r="D53" s="39"/>
      <c r="E53" s="54"/>
      <c r="F53" s="54"/>
      <c r="G53" s="54"/>
      <c r="H53" s="54"/>
    </row>
    <row r="54" spans="2:8" s="12" customFormat="1" ht="12.75" x14ac:dyDescent="0.2">
      <c r="B54" s="59"/>
      <c r="C54" s="58"/>
      <c r="D54" s="48"/>
      <c r="E54" s="54"/>
      <c r="F54" s="54"/>
      <c r="G54" s="54"/>
      <c r="H54" s="54"/>
    </row>
    <row r="55" spans="2:8" x14ac:dyDescent="0.25">
      <c r="B55" s="35"/>
      <c r="C55" s="36"/>
      <c r="D55" s="36"/>
      <c r="E55" s="36"/>
      <c r="F55" s="36"/>
      <c r="G55" s="36"/>
      <c r="H55" s="36"/>
    </row>
  </sheetData>
  <mergeCells count="12">
    <mergeCell ref="B36:B37"/>
    <mergeCell ref="C36:C37"/>
    <mergeCell ref="D36:D37"/>
    <mergeCell ref="F36:G36"/>
    <mergeCell ref="C45:H45"/>
    <mergeCell ref="C23:H23"/>
    <mergeCell ref="B10:C10"/>
    <mergeCell ref="F12:G12"/>
    <mergeCell ref="B12:B13"/>
    <mergeCell ref="C12:C13"/>
    <mergeCell ref="D12:D13"/>
    <mergeCell ref="B11:C11"/>
  </mergeCells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5:H48"/>
  <sheetViews>
    <sheetView view="pageBreakPreview" topLeftCell="A7" zoomScaleNormal="93" zoomScaleSheetLayoutView="100" workbookViewId="0">
      <selection activeCell="C26" sqref="C26"/>
    </sheetView>
  </sheetViews>
  <sheetFormatPr defaultRowHeight="15" x14ac:dyDescent="0.25"/>
  <cols>
    <col min="2" max="2" width="10.140625" style="28" customWidth="1"/>
    <col min="3" max="3" width="32.7109375" style="19" customWidth="1"/>
    <col min="4" max="4" width="8.5703125" style="19" customWidth="1"/>
    <col min="5" max="5" width="12" style="19" customWidth="1"/>
    <col min="6" max="6" width="13.28515625" style="19" customWidth="1"/>
    <col min="7" max="7" width="13" style="19" customWidth="1"/>
    <col min="8" max="8" width="16.28515625" style="19" customWidth="1"/>
  </cols>
  <sheetData>
    <row r="5" spans="2:8" x14ac:dyDescent="0.25">
      <c r="B5" s="100" t="s">
        <v>9</v>
      </c>
      <c r="C5" s="100"/>
      <c r="D5" s="20"/>
      <c r="E5" s="20"/>
      <c r="F5" s="20"/>
      <c r="G5" s="20"/>
      <c r="H5" s="20"/>
    </row>
    <row r="6" spans="2:8" ht="13.5" customHeight="1" x14ac:dyDescent="0.25">
      <c r="B6" s="108" t="s">
        <v>28</v>
      </c>
      <c r="C6" s="108"/>
    </row>
    <row r="7" spans="2:8" ht="15.75" customHeight="1" x14ac:dyDescent="0.25">
      <c r="B7" s="102" t="s">
        <v>0</v>
      </c>
      <c r="C7" s="104" t="s">
        <v>3</v>
      </c>
      <c r="D7" s="106" t="s">
        <v>19</v>
      </c>
      <c r="E7" s="21"/>
      <c r="F7" s="101"/>
      <c r="G7" s="101"/>
      <c r="H7" s="24"/>
    </row>
    <row r="8" spans="2:8" ht="70.5" customHeight="1" x14ac:dyDescent="0.25">
      <c r="B8" s="103"/>
      <c r="C8" s="105"/>
      <c r="D8" s="107"/>
      <c r="E8" s="11" t="s">
        <v>4</v>
      </c>
      <c r="F8" s="11" t="s">
        <v>5</v>
      </c>
      <c r="G8" s="11" t="s">
        <v>6</v>
      </c>
      <c r="H8" s="23" t="s">
        <v>8</v>
      </c>
    </row>
    <row r="9" spans="2:8" s="2" customFormat="1" x14ac:dyDescent="0.25">
      <c r="B9" s="76"/>
      <c r="C9" s="22" t="s">
        <v>46</v>
      </c>
      <c r="D9" s="25" t="s">
        <v>29</v>
      </c>
      <c r="E9" s="25" t="s">
        <v>29</v>
      </c>
      <c r="F9" s="25" t="s">
        <v>29</v>
      </c>
      <c r="G9" s="25" t="s">
        <v>29</v>
      </c>
      <c r="H9" s="25" t="s">
        <v>29</v>
      </c>
    </row>
    <row r="10" spans="2:8" ht="18" customHeight="1" x14ac:dyDescent="0.25">
      <c r="B10" s="77" t="s">
        <v>45</v>
      </c>
      <c r="C10" s="16" t="s">
        <v>50</v>
      </c>
      <c r="D10" s="72">
        <v>15</v>
      </c>
      <c r="E10" s="73">
        <v>0.12</v>
      </c>
      <c r="F10" s="73">
        <v>10.88</v>
      </c>
      <c r="G10" s="73">
        <v>0.2</v>
      </c>
      <c r="H10" s="73">
        <v>99.15</v>
      </c>
    </row>
    <row r="11" spans="2:8" ht="18" customHeight="1" x14ac:dyDescent="0.25">
      <c r="B11" s="78" t="s">
        <v>47</v>
      </c>
      <c r="C11" s="10" t="s">
        <v>166</v>
      </c>
      <c r="D11" s="72">
        <v>280</v>
      </c>
      <c r="E11" s="73">
        <v>27.56</v>
      </c>
      <c r="F11" s="73">
        <v>11.79</v>
      </c>
      <c r="G11" s="73">
        <v>42.94</v>
      </c>
      <c r="H11" s="73">
        <v>390.97</v>
      </c>
    </row>
    <row r="12" spans="2:8" ht="18" customHeight="1" x14ac:dyDescent="0.25">
      <c r="B12" s="68" t="s">
        <v>48</v>
      </c>
      <c r="C12" s="14" t="s">
        <v>49</v>
      </c>
      <c r="D12" s="72">
        <v>30</v>
      </c>
      <c r="E12" s="73">
        <v>0.33</v>
      </c>
      <c r="F12" s="73">
        <v>0.06</v>
      </c>
      <c r="G12" s="73">
        <v>1.1399999999999999</v>
      </c>
      <c r="H12" s="73">
        <v>7.2</v>
      </c>
    </row>
    <row r="13" spans="2:8" ht="18" customHeight="1" x14ac:dyDescent="0.25">
      <c r="B13" s="78" t="s">
        <v>51</v>
      </c>
      <c r="C13" s="10" t="s">
        <v>165</v>
      </c>
      <c r="D13" s="72">
        <v>200</v>
      </c>
      <c r="E13" s="73">
        <v>0.26</v>
      </c>
      <c r="F13" s="73">
        <v>0.03</v>
      </c>
      <c r="G13" s="73">
        <v>11.26</v>
      </c>
      <c r="H13" s="73">
        <v>47.79</v>
      </c>
    </row>
    <row r="14" spans="2:8" ht="18" customHeight="1" x14ac:dyDescent="0.25">
      <c r="B14" s="78" t="s">
        <v>27</v>
      </c>
      <c r="C14" s="10" t="s">
        <v>54</v>
      </c>
      <c r="D14" s="72">
        <v>50</v>
      </c>
      <c r="E14" s="73">
        <v>3.95</v>
      </c>
      <c r="F14" s="73">
        <v>0.5</v>
      </c>
      <c r="G14" s="73">
        <v>24.15</v>
      </c>
      <c r="H14" s="73">
        <v>117.5</v>
      </c>
    </row>
    <row r="15" spans="2:8" ht="18" customHeight="1" x14ac:dyDescent="0.25">
      <c r="B15" s="78" t="s">
        <v>162</v>
      </c>
      <c r="C15" s="10" t="s">
        <v>63</v>
      </c>
      <c r="D15" s="72">
        <v>150</v>
      </c>
      <c r="E15" s="73">
        <v>4.3499999999999996</v>
      </c>
      <c r="F15" s="73">
        <v>3.75</v>
      </c>
      <c r="G15" s="73">
        <v>7.2</v>
      </c>
      <c r="H15" s="73">
        <v>80.25</v>
      </c>
    </row>
    <row r="16" spans="2:8" ht="18" customHeight="1" x14ac:dyDescent="0.25">
      <c r="B16" s="78" t="s">
        <v>52</v>
      </c>
      <c r="C16" s="14" t="s">
        <v>53</v>
      </c>
      <c r="D16" s="72">
        <v>100</v>
      </c>
      <c r="E16" s="73">
        <v>0.4</v>
      </c>
      <c r="F16" s="73">
        <v>0.4</v>
      </c>
      <c r="G16" s="73">
        <v>23.66</v>
      </c>
      <c r="H16" s="73">
        <v>89.49</v>
      </c>
    </row>
    <row r="17" spans="2:8" ht="18" customHeight="1" x14ac:dyDescent="0.25">
      <c r="B17" s="8"/>
      <c r="C17" s="80" t="s">
        <v>2</v>
      </c>
      <c r="D17" s="71">
        <f>SUM(D10:D16)</f>
        <v>825</v>
      </c>
      <c r="E17" s="74">
        <f>SUM(E10:E16)</f>
        <v>36.97</v>
      </c>
      <c r="F17" s="74">
        <f>SUM(F10:F16)</f>
        <v>27.41</v>
      </c>
      <c r="G17" s="74">
        <f>SUM(G10:G16)</f>
        <v>110.55</v>
      </c>
      <c r="H17" s="74">
        <f>SUM(H10:H16)</f>
        <v>832.35</v>
      </c>
    </row>
    <row r="18" spans="2:8" s="12" customFormat="1" ht="18" customHeight="1" x14ac:dyDescent="0.2">
      <c r="B18" s="8"/>
      <c r="C18" s="22"/>
      <c r="D18" s="11"/>
      <c r="E18" s="11"/>
      <c r="F18" s="17"/>
      <c r="G18" s="17"/>
      <c r="H18" s="17"/>
    </row>
    <row r="19" spans="2:8" s="12" customFormat="1" ht="18" customHeight="1" x14ac:dyDescent="0.2">
      <c r="B19" s="7"/>
      <c r="C19" s="114" t="s">
        <v>21</v>
      </c>
      <c r="D19" s="115"/>
      <c r="E19" s="115"/>
      <c r="F19" s="115"/>
      <c r="G19" s="115"/>
      <c r="H19" s="116"/>
    </row>
    <row r="20" spans="2:8" ht="18" customHeight="1" x14ac:dyDescent="0.25">
      <c r="B20" s="79" t="s">
        <v>55</v>
      </c>
      <c r="C20" s="16" t="s">
        <v>56</v>
      </c>
      <c r="D20" s="72">
        <v>100</v>
      </c>
      <c r="E20" s="73">
        <v>1.41</v>
      </c>
      <c r="F20" s="73">
        <v>5.19</v>
      </c>
      <c r="G20" s="73">
        <v>4.75</v>
      </c>
      <c r="H20" s="73">
        <v>71.099999999999994</v>
      </c>
    </row>
    <row r="21" spans="2:8" ht="30" customHeight="1" x14ac:dyDescent="0.25">
      <c r="B21" s="68" t="s">
        <v>57</v>
      </c>
      <c r="C21" s="16" t="s">
        <v>58</v>
      </c>
      <c r="D21" s="72">
        <v>280</v>
      </c>
      <c r="E21" s="73">
        <v>5.57</v>
      </c>
      <c r="F21" s="73">
        <v>8.25</v>
      </c>
      <c r="G21" s="73">
        <v>13.04</v>
      </c>
      <c r="H21" s="73">
        <v>161.47</v>
      </c>
    </row>
    <row r="22" spans="2:8" ht="18" customHeight="1" x14ac:dyDescent="0.25">
      <c r="B22" s="68" t="s">
        <v>59</v>
      </c>
      <c r="C22" s="16" t="s">
        <v>167</v>
      </c>
      <c r="D22" s="72">
        <v>100</v>
      </c>
      <c r="E22" s="73">
        <v>16.690000000000001</v>
      </c>
      <c r="F22" s="73">
        <v>12.39</v>
      </c>
      <c r="G22" s="73">
        <v>5.59</v>
      </c>
      <c r="H22" s="73">
        <v>201.3</v>
      </c>
    </row>
    <row r="23" spans="2:8" ht="18" customHeight="1" x14ac:dyDescent="0.25">
      <c r="B23" s="68" t="s">
        <v>60</v>
      </c>
      <c r="C23" s="14" t="s">
        <v>61</v>
      </c>
      <c r="D23" s="72">
        <v>180</v>
      </c>
      <c r="E23" s="73">
        <v>3.94</v>
      </c>
      <c r="F23" s="73">
        <v>5.67</v>
      </c>
      <c r="G23" s="73">
        <v>26.52</v>
      </c>
      <c r="H23" s="73">
        <v>173.36</v>
      </c>
    </row>
    <row r="24" spans="2:8" ht="18" customHeight="1" x14ac:dyDescent="0.25">
      <c r="B24" s="68">
        <v>347</v>
      </c>
      <c r="C24" s="14" t="s">
        <v>62</v>
      </c>
      <c r="D24" s="72">
        <v>200</v>
      </c>
      <c r="E24" s="73">
        <v>0.48</v>
      </c>
      <c r="F24" s="73">
        <v>0.19</v>
      </c>
      <c r="G24" s="73">
        <v>32.43</v>
      </c>
      <c r="H24" s="73">
        <v>133.4</v>
      </c>
    </row>
    <row r="25" spans="2:8" ht="18" customHeight="1" x14ac:dyDescent="0.25">
      <c r="B25" s="68" t="s">
        <v>27</v>
      </c>
      <c r="C25" s="14" t="s">
        <v>54</v>
      </c>
      <c r="D25" s="72">
        <v>30</v>
      </c>
      <c r="E25" s="73">
        <v>2.37</v>
      </c>
      <c r="F25" s="73">
        <v>0.3</v>
      </c>
      <c r="G25" s="73">
        <v>14.49</v>
      </c>
      <c r="H25" s="73">
        <v>70.5</v>
      </c>
    </row>
    <row r="26" spans="2:8" ht="18" customHeight="1" x14ac:dyDescent="0.25">
      <c r="B26" s="68" t="s">
        <v>27</v>
      </c>
      <c r="C26" s="18" t="s">
        <v>134</v>
      </c>
      <c r="D26" s="72">
        <v>50</v>
      </c>
      <c r="E26" s="73">
        <v>2.4500000000000002</v>
      </c>
      <c r="F26" s="73">
        <v>0.5</v>
      </c>
      <c r="G26" s="73">
        <v>22.4</v>
      </c>
      <c r="H26" s="73">
        <v>105</v>
      </c>
    </row>
    <row r="27" spans="2:8" s="12" customFormat="1" ht="12.75" x14ac:dyDescent="0.2">
      <c r="B27" s="7"/>
      <c r="C27" s="81" t="s">
        <v>2</v>
      </c>
      <c r="D27" s="71">
        <f>SUM(D20:D26)</f>
        <v>940</v>
      </c>
      <c r="E27" s="74">
        <f>SUM(E20:E26)</f>
        <v>32.910000000000004</v>
      </c>
      <c r="F27" s="74">
        <f t="shared" ref="F27:H27" si="0">SUM(F20:F26)</f>
        <v>32.49</v>
      </c>
      <c r="G27" s="74">
        <f t="shared" si="0"/>
        <v>119.22</v>
      </c>
      <c r="H27" s="74">
        <f t="shared" si="0"/>
        <v>916.13</v>
      </c>
    </row>
    <row r="28" spans="2:8" s="15" customFormat="1" ht="12.75" x14ac:dyDescent="0.2">
      <c r="B28" s="5"/>
      <c r="C28" s="81" t="s">
        <v>12</v>
      </c>
      <c r="D28" s="85">
        <f>D17+D27</f>
        <v>1765</v>
      </c>
      <c r="E28" s="74">
        <f>E17+E27</f>
        <v>69.88</v>
      </c>
      <c r="F28" s="74">
        <f>F17+F27</f>
        <v>59.900000000000006</v>
      </c>
      <c r="G28" s="74">
        <f>G17+G27</f>
        <v>229.76999999999998</v>
      </c>
      <c r="H28" s="74">
        <f>H17+H27</f>
        <v>1748.48</v>
      </c>
    </row>
    <row r="29" spans="2:8" x14ac:dyDescent="0.25">
      <c r="D29" s="75"/>
      <c r="E29" s="65"/>
      <c r="F29" s="65"/>
      <c r="G29" s="65"/>
      <c r="H29" s="65"/>
    </row>
    <row r="31" spans="2:8" ht="15.75" customHeight="1" x14ac:dyDescent="0.25">
      <c r="B31" s="109"/>
      <c r="C31" s="110"/>
      <c r="D31" s="111"/>
      <c r="E31" s="112"/>
      <c r="F31" s="112"/>
      <c r="G31" s="112"/>
      <c r="H31" s="38"/>
    </row>
    <row r="32" spans="2:8" ht="70.5" customHeight="1" x14ac:dyDescent="0.25">
      <c r="B32" s="109"/>
      <c r="C32" s="110"/>
      <c r="D32" s="111"/>
      <c r="E32" s="39"/>
      <c r="F32" s="39"/>
      <c r="G32" s="39"/>
      <c r="H32" s="37"/>
    </row>
    <row r="33" spans="2:8" s="2" customFormat="1" x14ac:dyDescent="0.25">
      <c r="B33" s="40"/>
      <c r="C33" s="41"/>
      <c r="D33" s="42"/>
      <c r="E33" s="42"/>
      <c r="F33" s="42"/>
      <c r="G33" s="42"/>
      <c r="H33" s="42"/>
    </row>
    <row r="34" spans="2:8" ht="17.25" customHeight="1" x14ac:dyDescent="0.25">
      <c r="B34" s="60"/>
      <c r="C34" s="44"/>
      <c r="D34" s="39"/>
      <c r="E34" s="45"/>
      <c r="F34" s="45"/>
      <c r="G34" s="45"/>
      <c r="H34" s="45"/>
    </row>
    <row r="35" spans="2:8" x14ac:dyDescent="0.25">
      <c r="B35" s="46"/>
      <c r="C35" s="47"/>
      <c r="D35" s="39"/>
      <c r="E35" s="39"/>
      <c r="F35" s="45"/>
      <c r="G35" s="45"/>
      <c r="H35" s="45"/>
    </row>
    <row r="36" spans="2:8" x14ac:dyDescent="0.25">
      <c r="B36" s="46"/>
      <c r="C36" s="48"/>
      <c r="D36" s="39"/>
      <c r="E36" s="49"/>
      <c r="F36" s="45"/>
      <c r="G36" s="45"/>
      <c r="H36" s="45"/>
    </row>
    <row r="37" spans="2:8" x14ac:dyDescent="0.25">
      <c r="B37" s="51"/>
      <c r="C37" s="48"/>
      <c r="D37" s="39"/>
      <c r="E37" s="45"/>
      <c r="F37" s="45"/>
      <c r="G37" s="45"/>
      <c r="H37" s="45"/>
    </row>
    <row r="38" spans="2:8" x14ac:dyDescent="0.25">
      <c r="B38" s="51"/>
      <c r="C38" s="48"/>
      <c r="D38" s="39"/>
      <c r="E38" s="45"/>
      <c r="F38" s="45"/>
      <c r="G38" s="45"/>
      <c r="H38" s="45"/>
    </row>
    <row r="39" spans="2:8" x14ac:dyDescent="0.25">
      <c r="B39" s="51"/>
      <c r="C39" s="48"/>
      <c r="D39" s="39"/>
      <c r="E39" s="45"/>
      <c r="F39" s="45"/>
      <c r="G39" s="45"/>
      <c r="H39" s="45"/>
    </row>
    <row r="40" spans="2:8" s="12" customFormat="1" ht="12.75" x14ac:dyDescent="0.2">
      <c r="B40" s="52"/>
      <c r="C40" s="53"/>
      <c r="D40" s="39"/>
      <c r="E40" s="54"/>
      <c r="F40" s="54"/>
      <c r="G40" s="54"/>
      <c r="H40" s="54"/>
    </row>
    <row r="41" spans="2:8" x14ac:dyDescent="0.25">
      <c r="B41" s="55"/>
      <c r="C41" s="113"/>
      <c r="D41" s="113"/>
      <c r="E41" s="113"/>
      <c r="F41" s="113"/>
      <c r="G41" s="113"/>
      <c r="H41" s="113"/>
    </row>
    <row r="42" spans="2:8" ht="27" customHeight="1" x14ac:dyDescent="0.25">
      <c r="B42" s="56"/>
      <c r="C42" s="44"/>
      <c r="D42" s="39"/>
      <c r="E42" s="45"/>
      <c r="F42" s="45"/>
      <c r="G42" s="45"/>
      <c r="H42" s="45"/>
    </row>
    <row r="43" spans="2:8" x14ac:dyDescent="0.25">
      <c r="B43" s="59"/>
      <c r="C43" s="44"/>
      <c r="D43" s="39"/>
      <c r="E43" s="45"/>
      <c r="F43" s="45"/>
      <c r="G43" s="45"/>
      <c r="H43" s="45"/>
    </row>
    <row r="44" spans="2:8" ht="15" customHeight="1" x14ac:dyDescent="0.25">
      <c r="B44" s="55"/>
      <c r="C44" s="48"/>
      <c r="D44" s="39"/>
      <c r="E44" s="45"/>
      <c r="F44" s="45"/>
      <c r="G44" s="45"/>
      <c r="H44" s="45"/>
    </row>
    <row r="45" spans="2:8" x14ac:dyDescent="0.25">
      <c r="B45" s="56"/>
      <c r="C45" s="57"/>
      <c r="D45" s="39"/>
      <c r="E45" s="45"/>
      <c r="F45" s="45"/>
      <c r="G45" s="45"/>
      <c r="H45" s="45"/>
    </row>
    <row r="46" spans="2:8" s="13" customFormat="1" ht="16.5" customHeight="1" x14ac:dyDescent="0.2">
      <c r="B46" s="51"/>
      <c r="C46" s="47"/>
      <c r="D46" s="39"/>
      <c r="E46" s="45"/>
      <c r="F46" s="45"/>
      <c r="G46" s="45"/>
      <c r="H46" s="45"/>
    </row>
    <row r="47" spans="2:8" s="12" customFormat="1" ht="12.75" x14ac:dyDescent="0.2">
      <c r="B47" s="51"/>
      <c r="C47" s="58"/>
      <c r="D47" s="39"/>
      <c r="E47" s="54"/>
      <c r="F47" s="54"/>
      <c r="G47" s="54"/>
      <c r="H47" s="54"/>
    </row>
    <row r="48" spans="2:8" s="12" customFormat="1" ht="12.75" x14ac:dyDescent="0.2">
      <c r="B48" s="59"/>
      <c r="C48" s="61"/>
      <c r="D48" s="39"/>
      <c r="E48" s="54"/>
      <c r="F48" s="54"/>
      <c r="G48" s="54"/>
      <c r="H48" s="54"/>
    </row>
  </sheetData>
  <mergeCells count="12">
    <mergeCell ref="B31:B32"/>
    <mergeCell ref="C31:C32"/>
    <mergeCell ref="D31:D32"/>
    <mergeCell ref="E31:G31"/>
    <mergeCell ref="C41:H41"/>
    <mergeCell ref="B5:C5"/>
    <mergeCell ref="C19:H19"/>
    <mergeCell ref="B7:B8"/>
    <mergeCell ref="C7:C8"/>
    <mergeCell ref="D7:D8"/>
    <mergeCell ref="B6:C6"/>
    <mergeCell ref="F7:G7"/>
  </mergeCell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:O48"/>
  <sheetViews>
    <sheetView view="pageBreakPreview" topLeftCell="A7" zoomScaleNormal="93" zoomScaleSheetLayoutView="100" workbookViewId="0">
      <selection activeCell="C26" sqref="C26"/>
    </sheetView>
  </sheetViews>
  <sheetFormatPr defaultRowHeight="15" x14ac:dyDescent="0.25"/>
  <cols>
    <col min="1" max="1" width="8.5703125" customWidth="1"/>
    <col min="2" max="2" width="9.7109375" style="28" customWidth="1"/>
    <col min="3" max="3" width="36.5703125" style="19" customWidth="1"/>
    <col min="4" max="4" width="11.5703125" style="19" customWidth="1"/>
    <col min="5" max="5" width="15.85546875" style="19" customWidth="1"/>
    <col min="6" max="6" width="16" style="19" customWidth="1"/>
    <col min="7" max="7" width="14.5703125" style="19" customWidth="1"/>
    <col min="8" max="8" width="15.28515625" style="19" customWidth="1"/>
    <col min="9" max="9" width="6.5703125" customWidth="1"/>
  </cols>
  <sheetData>
    <row r="5" spans="2:15" x14ac:dyDescent="0.25">
      <c r="B5" s="100" t="s">
        <v>9</v>
      </c>
      <c r="C5" s="100"/>
      <c r="D5" s="20"/>
      <c r="E5" s="20"/>
      <c r="F5" s="20"/>
      <c r="G5" s="20"/>
      <c r="H5" s="20"/>
    </row>
    <row r="6" spans="2:15" x14ac:dyDescent="0.25">
      <c r="B6" s="108" t="s">
        <v>28</v>
      </c>
      <c r="C6" s="108"/>
    </row>
    <row r="7" spans="2:15" ht="15" customHeight="1" x14ac:dyDescent="0.25">
      <c r="B7" s="102" t="s">
        <v>0</v>
      </c>
      <c r="C7" s="104" t="s">
        <v>3</v>
      </c>
      <c r="D7" s="106" t="s">
        <v>19</v>
      </c>
      <c r="E7" s="21"/>
      <c r="F7" s="101"/>
      <c r="G7" s="101"/>
      <c r="H7" s="24"/>
    </row>
    <row r="8" spans="2:15" ht="75.75" x14ac:dyDescent="0.25">
      <c r="B8" s="103"/>
      <c r="C8" s="105"/>
      <c r="D8" s="107"/>
      <c r="E8" s="11" t="s">
        <v>4</v>
      </c>
      <c r="F8" s="11" t="s">
        <v>5</v>
      </c>
      <c r="G8" s="11" t="s">
        <v>6</v>
      </c>
      <c r="H8" s="23" t="s">
        <v>8</v>
      </c>
      <c r="O8" s="62"/>
    </row>
    <row r="9" spans="2:15" s="2" customFormat="1" ht="16.5" customHeight="1" x14ac:dyDescent="0.25">
      <c r="B9" s="3"/>
      <c r="C9" s="22" t="s">
        <v>142</v>
      </c>
      <c r="D9" s="25" t="s">
        <v>29</v>
      </c>
      <c r="E9" s="25" t="s">
        <v>29</v>
      </c>
      <c r="F9" s="25" t="s">
        <v>29</v>
      </c>
      <c r="G9" s="25" t="s">
        <v>29</v>
      </c>
      <c r="H9" s="25" t="s">
        <v>29</v>
      </c>
    </row>
    <row r="10" spans="2:15" s="2" customFormat="1" ht="16.5" customHeight="1" x14ac:dyDescent="0.25">
      <c r="B10" s="68">
        <v>14</v>
      </c>
      <c r="C10" s="66" t="s">
        <v>50</v>
      </c>
      <c r="D10" s="72">
        <v>15</v>
      </c>
      <c r="E10" s="73">
        <v>0.12</v>
      </c>
      <c r="F10" s="73">
        <v>10.88</v>
      </c>
      <c r="G10" s="73">
        <v>0.2</v>
      </c>
      <c r="H10" s="73">
        <v>99.15</v>
      </c>
    </row>
    <row r="11" spans="2:15" s="2" customFormat="1" ht="16.5" customHeight="1" x14ac:dyDescent="0.25">
      <c r="B11" s="77" t="s">
        <v>143</v>
      </c>
      <c r="C11" s="16" t="s">
        <v>144</v>
      </c>
      <c r="D11" s="72">
        <v>200</v>
      </c>
      <c r="E11" s="73">
        <v>31.85</v>
      </c>
      <c r="F11" s="73">
        <v>12.87</v>
      </c>
      <c r="G11" s="73">
        <v>27.01</v>
      </c>
      <c r="H11" s="73">
        <v>355.63</v>
      </c>
    </row>
    <row r="12" spans="2:15" ht="16.5" customHeight="1" x14ac:dyDescent="0.25">
      <c r="B12" s="78" t="s">
        <v>145</v>
      </c>
      <c r="C12" s="10" t="s">
        <v>94</v>
      </c>
      <c r="D12" s="72">
        <v>40</v>
      </c>
      <c r="E12" s="73">
        <v>0.26</v>
      </c>
      <c r="F12" s="73">
        <v>7.0000000000000007E-2</v>
      </c>
      <c r="G12" s="73">
        <v>13.48</v>
      </c>
      <c r="H12" s="73">
        <v>57.06</v>
      </c>
    </row>
    <row r="13" spans="2:15" ht="16.5" customHeight="1" x14ac:dyDescent="0.25">
      <c r="B13" s="78" t="s">
        <v>30</v>
      </c>
      <c r="C13" s="10" t="s">
        <v>146</v>
      </c>
      <c r="D13" s="72">
        <v>200</v>
      </c>
      <c r="E13" s="73">
        <v>0.26</v>
      </c>
      <c r="F13" s="73">
        <v>0.03</v>
      </c>
      <c r="G13" s="73">
        <v>11.26</v>
      </c>
      <c r="H13" s="73">
        <v>47.79</v>
      </c>
    </row>
    <row r="14" spans="2:15" ht="16.5" customHeight="1" x14ac:dyDescent="0.25">
      <c r="B14" s="78" t="s">
        <v>147</v>
      </c>
      <c r="C14" s="14" t="s">
        <v>148</v>
      </c>
      <c r="D14" s="72">
        <v>50</v>
      </c>
      <c r="E14" s="73">
        <v>3.83</v>
      </c>
      <c r="F14" s="73">
        <v>1.91</v>
      </c>
      <c r="G14" s="73">
        <v>26.1</v>
      </c>
      <c r="H14" s="73">
        <v>136.22999999999999</v>
      </c>
    </row>
    <row r="15" spans="2:15" ht="16.5" customHeight="1" x14ac:dyDescent="0.25">
      <c r="B15" s="78" t="s">
        <v>31</v>
      </c>
      <c r="C15" s="10" t="s">
        <v>53</v>
      </c>
      <c r="D15" s="72">
        <v>100</v>
      </c>
      <c r="E15" s="73">
        <v>0.4</v>
      </c>
      <c r="F15" s="73">
        <v>0.4</v>
      </c>
      <c r="G15" s="73">
        <v>9.8000000000000007</v>
      </c>
      <c r="H15" s="73">
        <v>47</v>
      </c>
    </row>
    <row r="16" spans="2:15" s="12" customFormat="1" ht="16.5" customHeight="1" x14ac:dyDescent="0.2">
      <c r="B16" s="8" t="s">
        <v>1</v>
      </c>
      <c r="C16" s="80" t="s">
        <v>2</v>
      </c>
      <c r="D16" s="71">
        <f>SUM(D10:D15)</f>
        <v>605</v>
      </c>
      <c r="E16" s="74">
        <f>SUM(E10:E15)</f>
        <v>36.72</v>
      </c>
      <c r="F16" s="74">
        <f>SUM(F10:F15)</f>
        <v>26.16</v>
      </c>
      <c r="G16" s="74">
        <f>SUM(G10:G15)</f>
        <v>87.85</v>
      </c>
      <c r="H16" s="74">
        <f>SUM(H10:H15)</f>
        <v>742.86</v>
      </c>
    </row>
    <row r="17" spans="1:8" s="12" customFormat="1" ht="16.5" customHeight="1" x14ac:dyDescent="0.2">
      <c r="B17" s="8"/>
      <c r="C17" s="22"/>
      <c r="D17" s="11"/>
      <c r="E17" s="11"/>
      <c r="F17" s="17"/>
      <c r="G17" s="17"/>
      <c r="H17" s="17"/>
    </row>
    <row r="18" spans="1:8" ht="16.5" customHeight="1" x14ac:dyDescent="0.25">
      <c r="B18" s="7"/>
      <c r="C18" s="114" t="s">
        <v>7</v>
      </c>
      <c r="D18" s="115"/>
      <c r="E18" s="115"/>
      <c r="F18" s="115"/>
      <c r="G18" s="115"/>
      <c r="H18" s="116"/>
    </row>
    <row r="19" spans="1:8" s="12" customFormat="1" ht="16.5" customHeight="1" x14ac:dyDescent="0.2">
      <c r="B19" s="79">
        <v>20</v>
      </c>
      <c r="C19" s="16" t="s">
        <v>56</v>
      </c>
      <c r="D19" s="84">
        <v>100</v>
      </c>
      <c r="E19" s="88">
        <v>1.41</v>
      </c>
      <c r="F19" s="88">
        <v>5.19</v>
      </c>
      <c r="G19" s="88">
        <v>4.75</v>
      </c>
      <c r="H19" s="88">
        <v>71.099999999999994</v>
      </c>
    </row>
    <row r="20" spans="1:8" s="12" customFormat="1" ht="27.75" customHeight="1" x14ac:dyDescent="0.2">
      <c r="B20" s="68">
        <v>106</v>
      </c>
      <c r="C20" s="16" t="s">
        <v>149</v>
      </c>
      <c r="D20" s="84">
        <v>270</v>
      </c>
      <c r="E20" s="88">
        <v>6.32</v>
      </c>
      <c r="F20" s="88">
        <v>3.77</v>
      </c>
      <c r="G20" s="88">
        <v>18.03</v>
      </c>
      <c r="H20" s="88">
        <v>131.66999999999999</v>
      </c>
    </row>
    <row r="21" spans="1:8" ht="16.5" customHeight="1" x14ac:dyDescent="0.25">
      <c r="B21" s="68">
        <v>234</v>
      </c>
      <c r="C21" s="14" t="s">
        <v>150</v>
      </c>
      <c r="D21" s="84">
        <v>105</v>
      </c>
      <c r="E21" s="88">
        <v>15.58</v>
      </c>
      <c r="F21" s="88">
        <v>14.05</v>
      </c>
      <c r="G21" s="88">
        <v>15.29</v>
      </c>
      <c r="H21" s="88">
        <v>250.25</v>
      </c>
    </row>
    <row r="22" spans="1:8" ht="16.5" customHeight="1" x14ac:dyDescent="0.25">
      <c r="B22" s="68">
        <v>128</v>
      </c>
      <c r="C22" s="14" t="s">
        <v>61</v>
      </c>
      <c r="D22" s="84">
        <v>180</v>
      </c>
      <c r="E22" s="88">
        <v>3.94</v>
      </c>
      <c r="F22" s="88">
        <v>5.67</v>
      </c>
      <c r="G22" s="88">
        <v>26.52</v>
      </c>
      <c r="H22" s="88">
        <v>173.36</v>
      </c>
    </row>
    <row r="23" spans="1:8" ht="16.5" customHeight="1" x14ac:dyDescent="0.25">
      <c r="A23" s="82"/>
      <c r="B23" s="83">
        <v>342</v>
      </c>
      <c r="C23" s="14" t="s">
        <v>151</v>
      </c>
      <c r="D23" s="84">
        <v>200</v>
      </c>
      <c r="E23" s="88">
        <v>0.24</v>
      </c>
      <c r="F23" s="88">
        <v>0.13</v>
      </c>
      <c r="G23" s="88">
        <v>11.15</v>
      </c>
      <c r="H23" s="88">
        <v>48.1</v>
      </c>
    </row>
    <row r="24" spans="1:8" x14ac:dyDescent="0.25">
      <c r="B24" s="68" t="s">
        <v>27</v>
      </c>
      <c r="C24" s="14" t="s">
        <v>54</v>
      </c>
      <c r="D24" s="84">
        <v>30</v>
      </c>
      <c r="E24" s="88">
        <v>2.37</v>
      </c>
      <c r="F24" s="88">
        <v>0.3</v>
      </c>
      <c r="G24" s="88">
        <v>14.49</v>
      </c>
      <c r="H24" s="88">
        <v>70.5</v>
      </c>
    </row>
    <row r="25" spans="1:8" x14ac:dyDescent="0.25">
      <c r="B25" s="68">
        <v>338</v>
      </c>
      <c r="C25" s="14" t="s">
        <v>92</v>
      </c>
      <c r="D25" s="84">
        <v>100</v>
      </c>
      <c r="E25" s="88">
        <v>0.4</v>
      </c>
      <c r="F25" s="88">
        <v>0.3</v>
      </c>
      <c r="G25" s="88">
        <v>10.3</v>
      </c>
      <c r="H25" s="88">
        <v>47</v>
      </c>
    </row>
    <row r="26" spans="1:8" s="2" customFormat="1" ht="16.5" customHeight="1" x14ac:dyDescent="0.25">
      <c r="B26" s="79" t="s">
        <v>27</v>
      </c>
      <c r="C26" s="18" t="s">
        <v>134</v>
      </c>
      <c r="D26" s="84">
        <v>50</v>
      </c>
      <c r="E26" s="88">
        <v>2.4500000000000002</v>
      </c>
      <c r="F26" s="88">
        <v>0.5</v>
      </c>
      <c r="G26" s="88">
        <v>22.4</v>
      </c>
      <c r="H26" s="88">
        <v>105</v>
      </c>
    </row>
    <row r="27" spans="1:8" x14ac:dyDescent="0.25">
      <c r="B27" s="7"/>
      <c r="C27" s="81" t="s">
        <v>2</v>
      </c>
      <c r="D27" s="85">
        <f>SUM(D19:D26)</f>
        <v>1035</v>
      </c>
      <c r="E27" s="89">
        <f>SUM(E19:E26)</f>
        <v>32.71</v>
      </c>
      <c r="F27" s="89">
        <f>SUM(F19:F26)</f>
        <v>29.91</v>
      </c>
      <c r="G27" s="89">
        <f>SUM(G19:G26)</f>
        <v>122.93</v>
      </c>
      <c r="H27" s="89">
        <f>SUM(H19:H26)</f>
        <v>896.98</v>
      </c>
    </row>
    <row r="28" spans="1:8" x14ac:dyDescent="0.25">
      <c r="B28" s="5"/>
      <c r="C28" s="81" t="s">
        <v>13</v>
      </c>
      <c r="D28" s="85">
        <f>D16+D27</f>
        <v>1640</v>
      </c>
      <c r="E28" s="89">
        <f>E16+E27</f>
        <v>69.430000000000007</v>
      </c>
      <c r="F28" s="89">
        <f>F16+F27</f>
        <v>56.07</v>
      </c>
      <c r="G28" s="89">
        <f>G16+G27</f>
        <v>210.78</v>
      </c>
      <c r="H28" s="89">
        <f>H16+H27</f>
        <v>1639.8400000000001</v>
      </c>
    </row>
    <row r="29" spans="1:8" s="15" customFormat="1" ht="12.75" x14ac:dyDescent="0.2">
      <c r="B29" s="31"/>
      <c r="C29" s="32"/>
      <c r="D29" s="32"/>
      <c r="E29" s="33"/>
      <c r="F29" s="34"/>
      <c r="G29" s="34"/>
      <c r="H29" s="34"/>
    </row>
    <row r="31" spans="1:8" x14ac:dyDescent="0.25">
      <c r="B31" s="109"/>
      <c r="C31" s="110"/>
      <c r="D31" s="111"/>
      <c r="E31" s="112"/>
      <c r="F31" s="112"/>
      <c r="G31" s="112"/>
      <c r="H31" s="38"/>
    </row>
    <row r="32" spans="1:8" x14ac:dyDescent="0.25">
      <c r="B32" s="109"/>
      <c r="C32" s="110"/>
      <c r="D32" s="111"/>
      <c r="E32" s="39"/>
      <c r="F32" s="39"/>
      <c r="G32" s="39"/>
      <c r="H32" s="63"/>
    </row>
    <row r="33" spans="2:8" s="2" customFormat="1" x14ac:dyDescent="0.25">
      <c r="B33" s="40"/>
      <c r="C33" s="41"/>
      <c r="D33" s="42"/>
      <c r="E33" s="42"/>
      <c r="F33" s="42"/>
      <c r="G33" s="42"/>
      <c r="H33" s="42"/>
    </row>
    <row r="34" spans="2:8" s="2" customFormat="1" x14ac:dyDescent="0.25">
      <c r="B34" s="43"/>
      <c r="C34" s="44"/>
      <c r="D34" s="39"/>
      <c r="E34" s="45"/>
      <c r="F34" s="45"/>
      <c r="G34" s="45"/>
      <c r="H34" s="45"/>
    </row>
    <row r="35" spans="2:8" x14ac:dyDescent="0.25">
      <c r="B35" s="46"/>
      <c r="C35" s="47"/>
      <c r="D35" s="39"/>
      <c r="E35" s="39"/>
      <c r="F35" s="45"/>
      <c r="G35" s="45"/>
      <c r="H35" s="45"/>
    </row>
    <row r="36" spans="2:8" x14ac:dyDescent="0.25">
      <c r="B36" s="46"/>
      <c r="C36" s="48"/>
      <c r="D36" s="39"/>
      <c r="E36" s="49"/>
      <c r="F36" s="45"/>
      <c r="G36" s="45"/>
      <c r="H36" s="45"/>
    </row>
    <row r="37" spans="2:8" x14ac:dyDescent="0.25">
      <c r="B37" s="46"/>
      <c r="C37" s="47"/>
      <c r="D37" s="39"/>
      <c r="E37" s="45"/>
      <c r="F37" s="45"/>
      <c r="G37" s="50"/>
      <c r="H37" s="45"/>
    </row>
    <row r="38" spans="2:8" x14ac:dyDescent="0.25">
      <c r="B38" s="51"/>
      <c r="C38" s="48"/>
      <c r="D38" s="39"/>
      <c r="E38" s="45"/>
      <c r="F38" s="45"/>
      <c r="G38" s="45"/>
      <c r="H38" s="45"/>
    </row>
    <row r="39" spans="2:8" s="12" customFormat="1" ht="12.75" x14ac:dyDescent="0.2">
      <c r="B39" s="56"/>
      <c r="C39" s="53"/>
      <c r="D39" s="39"/>
      <c r="E39" s="54"/>
      <c r="F39" s="54"/>
      <c r="G39" s="54"/>
      <c r="H39" s="54"/>
    </row>
    <row r="40" spans="2:8" x14ac:dyDescent="0.25">
      <c r="B40" s="46"/>
      <c r="C40" s="113"/>
      <c r="D40" s="113"/>
      <c r="E40" s="113"/>
      <c r="F40" s="113"/>
      <c r="G40" s="113"/>
      <c r="H40" s="113"/>
    </row>
    <row r="41" spans="2:8" x14ac:dyDescent="0.25">
      <c r="B41" s="56"/>
      <c r="C41" s="44"/>
      <c r="D41" s="39"/>
      <c r="E41" s="45"/>
      <c r="F41" s="45"/>
      <c r="G41" s="45"/>
      <c r="H41" s="45"/>
    </row>
    <row r="42" spans="2:8" s="2" customFormat="1" x14ac:dyDescent="0.25">
      <c r="B42" s="56"/>
      <c r="C42" s="44"/>
      <c r="D42" s="39"/>
      <c r="E42" s="45"/>
      <c r="F42" s="45"/>
      <c r="G42" s="45"/>
      <c r="H42" s="45"/>
    </row>
    <row r="43" spans="2:8" s="2" customFormat="1" x14ac:dyDescent="0.25">
      <c r="B43" s="56"/>
      <c r="C43" s="48"/>
      <c r="D43" s="39"/>
      <c r="E43" s="45"/>
      <c r="F43" s="45"/>
      <c r="G43" s="45"/>
      <c r="H43" s="45"/>
    </row>
    <row r="44" spans="2:8" x14ac:dyDescent="0.25">
      <c r="B44" s="56"/>
      <c r="C44" s="57"/>
      <c r="D44" s="39"/>
      <c r="E44" s="45"/>
      <c r="F44" s="45"/>
      <c r="G44" s="45"/>
      <c r="H44" s="45"/>
    </row>
    <row r="45" spans="2:8" x14ac:dyDescent="0.25">
      <c r="B45" s="56"/>
      <c r="C45" s="57"/>
      <c r="D45" s="39"/>
      <c r="E45" s="45"/>
      <c r="F45" s="45"/>
      <c r="G45" s="45"/>
      <c r="H45" s="45"/>
    </row>
    <row r="46" spans="2:8" s="13" customFormat="1" ht="12.75" x14ac:dyDescent="0.2">
      <c r="B46" s="51"/>
      <c r="C46" s="47"/>
      <c r="D46" s="39"/>
      <c r="E46" s="45"/>
      <c r="F46" s="45"/>
      <c r="G46" s="45"/>
      <c r="H46" s="45"/>
    </row>
    <row r="47" spans="2:8" s="12" customFormat="1" ht="12.75" x14ac:dyDescent="0.2">
      <c r="B47" s="51"/>
      <c r="C47" s="58"/>
      <c r="D47" s="39"/>
      <c r="E47" s="54"/>
      <c r="F47" s="54"/>
      <c r="G47" s="54"/>
      <c r="H47" s="54"/>
    </row>
    <row r="48" spans="2:8" s="12" customFormat="1" ht="12.75" x14ac:dyDescent="0.2">
      <c r="B48" s="59"/>
      <c r="C48" s="61"/>
      <c r="D48" s="39"/>
      <c r="E48" s="54"/>
      <c r="F48" s="54"/>
      <c r="G48" s="54"/>
      <c r="H48" s="54"/>
    </row>
  </sheetData>
  <mergeCells count="12">
    <mergeCell ref="B31:B32"/>
    <mergeCell ref="C31:C32"/>
    <mergeCell ref="D31:D32"/>
    <mergeCell ref="E31:G31"/>
    <mergeCell ref="C40:H40"/>
    <mergeCell ref="B5:C5"/>
    <mergeCell ref="C18:H18"/>
    <mergeCell ref="B7:B8"/>
    <mergeCell ref="C7:C8"/>
    <mergeCell ref="D7:D8"/>
    <mergeCell ref="B6:C6"/>
    <mergeCell ref="F7:G7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5:I51"/>
  <sheetViews>
    <sheetView view="pageBreakPreview" topLeftCell="A7" zoomScaleNormal="93" zoomScaleSheetLayoutView="100" workbookViewId="0">
      <selection activeCell="C26" sqref="C26"/>
    </sheetView>
  </sheetViews>
  <sheetFormatPr defaultRowHeight="15" x14ac:dyDescent="0.25"/>
  <cols>
    <col min="1" max="1" width="7.140625" customWidth="1"/>
    <col min="2" max="2" width="9.5703125" style="28" customWidth="1"/>
    <col min="3" max="3" width="44.42578125" style="19" customWidth="1"/>
    <col min="4" max="4" width="14.5703125" style="19" customWidth="1"/>
    <col min="5" max="5" width="12.7109375" style="19" customWidth="1"/>
    <col min="6" max="6" width="13" style="19" customWidth="1"/>
    <col min="7" max="7" width="11.85546875" style="19" customWidth="1"/>
    <col min="8" max="8" width="14.7109375" style="19" customWidth="1"/>
    <col min="9" max="9" width="5.85546875" customWidth="1"/>
  </cols>
  <sheetData>
    <row r="5" spans="2:9" x14ac:dyDescent="0.25">
      <c r="B5" s="100" t="s">
        <v>9</v>
      </c>
      <c r="C5" s="100"/>
      <c r="D5" s="20"/>
      <c r="E5" s="20"/>
      <c r="F5" s="20"/>
      <c r="G5" s="20"/>
      <c r="H5" s="20"/>
    </row>
    <row r="6" spans="2:9" x14ac:dyDescent="0.25">
      <c r="B6" s="108" t="s">
        <v>28</v>
      </c>
      <c r="C6" s="108"/>
    </row>
    <row r="7" spans="2:9" ht="15.75" customHeight="1" x14ac:dyDescent="0.25">
      <c r="B7" s="102" t="s">
        <v>0</v>
      </c>
      <c r="C7" s="104" t="s">
        <v>3</v>
      </c>
      <c r="D7" s="106" t="s">
        <v>19</v>
      </c>
      <c r="E7" s="21"/>
      <c r="F7" s="101"/>
      <c r="G7" s="101"/>
      <c r="H7" s="24"/>
    </row>
    <row r="8" spans="2:9" ht="70.5" customHeight="1" x14ac:dyDescent="0.25">
      <c r="B8" s="103"/>
      <c r="C8" s="105"/>
      <c r="D8" s="107"/>
      <c r="E8" s="11" t="s">
        <v>4</v>
      </c>
      <c r="F8" s="11" t="s">
        <v>5</v>
      </c>
      <c r="G8" s="11" t="s">
        <v>6</v>
      </c>
      <c r="H8" s="23" t="s">
        <v>8</v>
      </c>
    </row>
    <row r="9" spans="2:9" ht="15.75" customHeight="1" x14ac:dyDescent="0.25">
      <c r="B9" s="3"/>
      <c r="C9" s="22" t="s">
        <v>81</v>
      </c>
      <c r="D9" s="25" t="s">
        <v>29</v>
      </c>
      <c r="E9" s="25" t="s">
        <v>29</v>
      </c>
      <c r="F9" s="25" t="s">
        <v>29</v>
      </c>
      <c r="G9" s="25" t="s">
        <v>29</v>
      </c>
      <c r="H9" s="25" t="s">
        <v>29</v>
      </c>
    </row>
    <row r="10" spans="2:9" ht="15.75" customHeight="1" x14ac:dyDescent="0.25">
      <c r="B10" s="77" t="s">
        <v>82</v>
      </c>
      <c r="C10" s="16" t="s">
        <v>83</v>
      </c>
      <c r="D10" s="84">
        <v>280</v>
      </c>
      <c r="E10" s="73">
        <v>29.63</v>
      </c>
      <c r="F10" s="73">
        <v>17.940000000000001</v>
      </c>
      <c r="G10" s="73">
        <v>30.16</v>
      </c>
      <c r="H10" s="73">
        <v>401.38</v>
      </c>
    </row>
    <row r="11" spans="2:9" ht="15.75" customHeight="1" x14ac:dyDescent="0.25">
      <c r="B11" s="78" t="s">
        <v>84</v>
      </c>
      <c r="C11" s="64" t="s">
        <v>85</v>
      </c>
      <c r="D11" s="84">
        <v>30</v>
      </c>
      <c r="E11" s="73">
        <v>0.24</v>
      </c>
      <c r="F11" s="73">
        <v>0.03</v>
      </c>
      <c r="G11" s="73">
        <v>0.51</v>
      </c>
      <c r="H11" s="73">
        <v>3.9</v>
      </c>
    </row>
    <row r="12" spans="2:9" ht="15.75" customHeight="1" x14ac:dyDescent="0.25">
      <c r="B12" s="78" t="s">
        <v>31</v>
      </c>
      <c r="C12" s="14" t="s">
        <v>53</v>
      </c>
      <c r="D12" s="84">
        <v>100</v>
      </c>
      <c r="E12" s="73">
        <v>0.4</v>
      </c>
      <c r="F12" s="73">
        <v>0.4</v>
      </c>
      <c r="G12" s="73">
        <v>9.8000000000000007</v>
      </c>
      <c r="H12" s="73">
        <v>47</v>
      </c>
    </row>
    <row r="13" spans="2:9" ht="15.75" customHeight="1" x14ac:dyDescent="0.25">
      <c r="B13" s="78" t="s">
        <v>26</v>
      </c>
      <c r="C13" s="10" t="s">
        <v>163</v>
      </c>
      <c r="D13" s="84">
        <v>200</v>
      </c>
      <c r="E13" s="73">
        <v>0.3</v>
      </c>
      <c r="F13" s="73">
        <v>0.06</v>
      </c>
      <c r="G13" s="73">
        <v>12.5</v>
      </c>
      <c r="H13" s="73">
        <v>53.93</v>
      </c>
    </row>
    <row r="14" spans="2:9" ht="15.75" customHeight="1" x14ac:dyDescent="0.25">
      <c r="B14" s="78" t="s">
        <v>27</v>
      </c>
      <c r="C14" s="14" t="s">
        <v>164</v>
      </c>
      <c r="D14" s="84">
        <v>50</v>
      </c>
      <c r="E14" s="73">
        <v>3.95</v>
      </c>
      <c r="F14" s="73">
        <v>0.5</v>
      </c>
      <c r="G14" s="73">
        <v>24.15</v>
      </c>
      <c r="H14" s="73">
        <v>117.5</v>
      </c>
      <c r="I14" s="1"/>
    </row>
    <row r="15" spans="2:9" ht="15.75" customHeight="1" x14ac:dyDescent="0.25">
      <c r="B15" s="78" t="s">
        <v>162</v>
      </c>
      <c r="C15" s="10" t="s">
        <v>63</v>
      </c>
      <c r="D15" s="84">
        <v>150</v>
      </c>
      <c r="E15" s="73">
        <v>4.3499999999999996</v>
      </c>
      <c r="F15" s="73">
        <v>3.75</v>
      </c>
      <c r="G15" s="73">
        <v>7.2</v>
      </c>
      <c r="H15" s="73">
        <v>80.25</v>
      </c>
      <c r="I15" s="45"/>
    </row>
    <row r="16" spans="2:9" ht="15.75" customHeight="1" x14ac:dyDescent="0.25">
      <c r="B16" s="8" t="s">
        <v>1</v>
      </c>
      <c r="C16" s="80" t="s">
        <v>2</v>
      </c>
      <c r="D16" s="85">
        <f>SUM(D10:D15)</f>
        <v>810</v>
      </c>
      <c r="E16" s="74">
        <f>SUM(E10:E15)</f>
        <v>38.869999999999997</v>
      </c>
      <c r="F16" s="74">
        <f>SUM(F10:F15)</f>
        <v>22.68</v>
      </c>
      <c r="G16" s="74">
        <f>SUM(G10:G15)</f>
        <v>84.320000000000007</v>
      </c>
      <c r="H16" s="74">
        <f>SUM(H10:H15)</f>
        <v>703.96</v>
      </c>
    </row>
    <row r="17" spans="2:8" s="12" customFormat="1" ht="15.75" customHeight="1" x14ac:dyDescent="0.2">
      <c r="B17" s="8"/>
      <c r="C17" s="22"/>
      <c r="D17" s="11"/>
      <c r="E17" s="11"/>
      <c r="F17" s="17"/>
      <c r="G17" s="17"/>
      <c r="H17" s="17"/>
    </row>
    <row r="18" spans="2:8" s="12" customFormat="1" ht="15.75" customHeight="1" x14ac:dyDescent="0.2">
      <c r="B18" s="7"/>
      <c r="C18" s="114" t="s">
        <v>32</v>
      </c>
      <c r="D18" s="115"/>
      <c r="E18" s="115"/>
      <c r="F18" s="115"/>
      <c r="G18" s="115"/>
      <c r="H18" s="116"/>
    </row>
    <row r="19" spans="2:8" ht="15.75" customHeight="1" x14ac:dyDescent="0.25">
      <c r="B19" s="79">
        <v>24</v>
      </c>
      <c r="C19" s="16" t="s">
        <v>86</v>
      </c>
      <c r="D19" s="84">
        <v>100</v>
      </c>
      <c r="E19" s="88">
        <v>1.27</v>
      </c>
      <c r="F19" s="88">
        <v>3.19</v>
      </c>
      <c r="G19" s="88">
        <v>4.5199999999999996</v>
      </c>
      <c r="H19" s="88">
        <v>53.07</v>
      </c>
    </row>
    <row r="20" spans="2:8" s="12" customFormat="1" ht="15.75" customHeight="1" x14ac:dyDescent="0.2">
      <c r="B20" s="68">
        <v>99</v>
      </c>
      <c r="C20" s="16" t="s">
        <v>87</v>
      </c>
      <c r="D20" s="84">
        <v>280</v>
      </c>
      <c r="E20" s="88">
        <v>8.3800000000000008</v>
      </c>
      <c r="F20" s="88">
        <v>5.83</v>
      </c>
      <c r="G20" s="88">
        <v>11.2</v>
      </c>
      <c r="H20" s="88">
        <v>131.49</v>
      </c>
    </row>
    <row r="21" spans="2:8" s="12" customFormat="1" ht="12.75" x14ac:dyDescent="0.2">
      <c r="B21" s="68">
        <v>242</v>
      </c>
      <c r="C21" s="14" t="s">
        <v>88</v>
      </c>
      <c r="D21" s="84">
        <v>100</v>
      </c>
      <c r="E21" s="88">
        <v>26.99</v>
      </c>
      <c r="F21" s="88">
        <v>20.34</v>
      </c>
      <c r="G21" s="88">
        <v>4.3</v>
      </c>
      <c r="H21" s="88">
        <v>293.68</v>
      </c>
    </row>
    <row r="22" spans="2:8" ht="16.5" customHeight="1" x14ac:dyDescent="0.25">
      <c r="B22" s="68">
        <v>330</v>
      </c>
      <c r="C22" s="14" t="s">
        <v>89</v>
      </c>
      <c r="D22" s="84">
        <v>30</v>
      </c>
      <c r="E22" s="88">
        <v>0.42</v>
      </c>
      <c r="F22" s="88">
        <v>1.23</v>
      </c>
      <c r="G22" s="88">
        <v>1.69</v>
      </c>
      <c r="H22" s="88">
        <v>19.64</v>
      </c>
    </row>
    <row r="23" spans="2:8" ht="16.5" customHeight="1" x14ac:dyDescent="0.25">
      <c r="B23" s="68">
        <v>342</v>
      </c>
      <c r="C23" s="14" t="s">
        <v>91</v>
      </c>
      <c r="D23" s="84">
        <v>200</v>
      </c>
      <c r="E23" s="88">
        <v>0.16</v>
      </c>
      <c r="F23" s="88">
        <v>0.16</v>
      </c>
      <c r="G23" s="88">
        <v>14.9</v>
      </c>
      <c r="H23" s="88">
        <v>62.69</v>
      </c>
    </row>
    <row r="24" spans="2:8" x14ac:dyDescent="0.25">
      <c r="B24" s="68">
        <v>171</v>
      </c>
      <c r="C24" s="14" t="s">
        <v>90</v>
      </c>
      <c r="D24" s="84">
        <v>180</v>
      </c>
      <c r="E24" s="88">
        <v>4.4000000000000004</v>
      </c>
      <c r="F24" s="88">
        <v>0.48</v>
      </c>
      <c r="G24" s="88">
        <v>27.4</v>
      </c>
      <c r="H24" s="88">
        <v>131.6</v>
      </c>
    </row>
    <row r="25" spans="2:8" x14ac:dyDescent="0.25">
      <c r="B25" s="68" t="s">
        <v>27</v>
      </c>
      <c r="C25" s="14" t="s">
        <v>54</v>
      </c>
      <c r="D25" s="84">
        <v>30</v>
      </c>
      <c r="E25" s="88">
        <v>2.37</v>
      </c>
      <c r="F25" s="88">
        <v>0.3</v>
      </c>
      <c r="G25" s="88">
        <v>14.49</v>
      </c>
      <c r="H25" s="88">
        <v>70.5</v>
      </c>
    </row>
    <row r="26" spans="2:8" x14ac:dyDescent="0.25">
      <c r="B26" s="68" t="s">
        <v>27</v>
      </c>
      <c r="C26" s="18" t="s">
        <v>134</v>
      </c>
      <c r="D26" s="84">
        <v>50</v>
      </c>
      <c r="E26" s="88">
        <v>3.95</v>
      </c>
      <c r="F26" s="88">
        <v>0.5</v>
      </c>
      <c r="G26" s="88">
        <v>24.15</v>
      </c>
      <c r="H26" s="88">
        <v>117.5</v>
      </c>
    </row>
    <row r="27" spans="2:8" x14ac:dyDescent="0.25">
      <c r="B27" s="79">
        <v>338</v>
      </c>
      <c r="C27" s="18" t="s">
        <v>92</v>
      </c>
      <c r="D27" s="84">
        <v>100</v>
      </c>
      <c r="E27" s="88">
        <v>0.4</v>
      </c>
      <c r="F27" s="88">
        <v>0.3</v>
      </c>
      <c r="G27" s="88">
        <v>10.3</v>
      </c>
      <c r="H27" s="88">
        <v>47</v>
      </c>
    </row>
    <row r="28" spans="2:8" s="12" customFormat="1" ht="12.75" x14ac:dyDescent="0.2">
      <c r="B28" s="6"/>
      <c r="C28" s="81" t="s">
        <v>2</v>
      </c>
      <c r="D28" s="85">
        <f>SUM(D19:D27)</f>
        <v>1070</v>
      </c>
      <c r="E28" s="89">
        <f>SUM(E19:E27)</f>
        <v>48.339999999999996</v>
      </c>
      <c r="F28" s="89">
        <f>SUM(F19:F27)</f>
        <v>32.33</v>
      </c>
      <c r="G28" s="89">
        <f>SUM(G19:G27)</f>
        <v>112.94999999999997</v>
      </c>
      <c r="H28" s="89">
        <f>SUM(H19:H27)</f>
        <v>927.17</v>
      </c>
    </row>
    <row r="29" spans="2:8" s="12" customFormat="1" ht="12.75" x14ac:dyDescent="0.2">
      <c r="B29" s="9"/>
      <c r="C29" s="81" t="s">
        <v>15</v>
      </c>
      <c r="D29" s="85">
        <f>D16+D28</f>
        <v>1880</v>
      </c>
      <c r="E29" s="89">
        <f>E16+E28</f>
        <v>87.21</v>
      </c>
      <c r="F29" s="89">
        <f>F16+F28</f>
        <v>55.01</v>
      </c>
      <c r="G29" s="89">
        <f>G16+G28</f>
        <v>197.26999999999998</v>
      </c>
      <c r="H29" s="89">
        <f>H16+H28</f>
        <v>1631.13</v>
      </c>
    </row>
    <row r="33" spans="2:8" x14ac:dyDescent="0.25">
      <c r="B33" s="109"/>
      <c r="C33" s="110"/>
      <c r="D33" s="37"/>
      <c r="E33" s="112"/>
      <c r="F33" s="112"/>
      <c r="G33" s="112"/>
      <c r="H33" s="38"/>
    </row>
    <row r="34" spans="2:8" x14ac:dyDescent="0.25">
      <c r="B34" s="109"/>
      <c r="C34" s="110"/>
      <c r="D34" s="37"/>
      <c r="E34" s="39"/>
      <c r="F34" s="39"/>
      <c r="G34" s="39"/>
      <c r="H34" s="37"/>
    </row>
    <row r="35" spans="2:8" x14ac:dyDescent="0.25">
      <c r="B35" s="40"/>
      <c r="C35" s="41"/>
      <c r="D35" s="42"/>
      <c r="E35" s="42"/>
      <c r="F35" s="42"/>
      <c r="G35" s="42"/>
      <c r="H35" s="42"/>
    </row>
    <row r="36" spans="2:8" x14ac:dyDescent="0.25">
      <c r="B36" s="43"/>
      <c r="C36" s="44"/>
      <c r="D36" s="39"/>
      <c r="E36" s="45"/>
      <c r="F36" s="45"/>
      <c r="G36" s="45"/>
      <c r="H36" s="45"/>
    </row>
    <row r="37" spans="2:8" x14ac:dyDescent="0.25">
      <c r="B37" s="43"/>
      <c r="C37" s="44"/>
      <c r="D37" s="39"/>
      <c r="E37" s="45"/>
      <c r="F37" s="45"/>
      <c r="G37" s="45"/>
      <c r="H37" s="45"/>
    </row>
    <row r="38" spans="2:8" x14ac:dyDescent="0.25">
      <c r="B38" s="46"/>
      <c r="C38" s="47"/>
      <c r="D38" s="39"/>
      <c r="E38" s="39"/>
      <c r="F38" s="45"/>
      <c r="G38" s="45"/>
      <c r="H38" s="45"/>
    </row>
    <row r="39" spans="2:8" x14ac:dyDescent="0.25">
      <c r="B39" s="46"/>
      <c r="C39" s="48"/>
      <c r="D39" s="39"/>
      <c r="E39" s="49"/>
      <c r="F39" s="45"/>
      <c r="G39" s="45"/>
      <c r="H39" s="45"/>
    </row>
    <row r="40" spans="2:8" x14ac:dyDescent="0.25">
      <c r="B40" s="51"/>
      <c r="C40" s="48"/>
      <c r="D40" s="39"/>
      <c r="E40" s="45"/>
      <c r="F40" s="45"/>
      <c r="G40" s="45"/>
      <c r="H40" s="45"/>
    </row>
    <row r="41" spans="2:8" x14ac:dyDescent="0.25">
      <c r="B41" s="51"/>
      <c r="C41" s="48"/>
      <c r="D41" s="39"/>
      <c r="E41" s="45"/>
      <c r="F41" s="45"/>
      <c r="G41" s="45"/>
      <c r="H41" s="45"/>
    </row>
    <row r="42" spans="2:8" s="12" customFormat="1" ht="12.75" x14ac:dyDescent="0.2">
      <c r="B42" s="52"/>
      <c r="C42" s="53"/>
      <c r="D42" s="39"/>
      <c r="E42" s="54"/>
      <c r="F42" s="54"/>
      <c r="G42" s="54"/>
      <c r="H42" s="54"/>
    </row>
    <row r="43" spans="2:8" x14ac:dyDescent="0.25">
      <c r="B43" s="51"/>
      <c r="C43" s="117"/>
      <c r="D43" s="117"/>
      <c r="E43" s="117"/>
      <c r="F43" s="117"/>
      <c r="G43" s="117"/>
      <c r="H43" s="117"/>
    </row>
    <row r="44" spans="2:8" x14ac:dyDescent="0.25">
      <c r="B44" s="56"/>
      <c r="C44" s="44"/>
      <c r="D44" s="39"/>
      <c r="E44" s="45"/>
      <c r="F44" s="45"/>
      <c r="G44" s="45"/>
      <c r="H44" s="45"/>
    </row>
    <row r="45" spans="2:8" x14ac:dyDescent="0.25">
      <c r="B45" s="56"/>
      <c r="C45" s="44"/>
      <c r="D45" s="39"/>
      <c r="E45" s="45"/>
      <c r="F45" s="45"/>
      <c r="G45" s="45"/>
      <c r="H45" s="45"/>
    </row>
    <row r="46" spans="2:8" x14ac:dyDescent="0.25">
      <c r="B46" s="55"/>
      <c r="C46" s="48"/>
      <c r="D46" s="39"/>
      <c r="E46" s="45"/>
      <c r="F46" s="45"/>
      <c r="G46" s="45"/>
      <c r="H46" s="45"/>
    </row>
    <row r="47" spans="2:8" x14ac:dyDescent="0.25">
      <c r="B47" s="56"/>
      <c r="C47" s="57"/>
      <c r="D47" s="39"/>
      <c r="E47" s="45"/>
      <c r="F47" s="45"/>
      <c r="G47" s="45"/>
      <c r="H47" s="45"/>
    </row>
    <row r="48" spans="2:8" s="13" customFormat="1" ht="12.75" x14ac:dyDescent="0.2">
      <c r="B48" s="51"/>
      <c r="C48" s="47"/>
      <c r="D48" s="39"/>
      <c r="E48" s="45"/>
      <c r="F48" s="45"/>
      <c r="G48" s="45"/>
      <c r="H48" s="45"/>
    </row>
    <row r="49" spans="2:8" x14ac:dyDescent="0.25">
      <c r="B49" s="51"/>
      <c r="C49" s="47"/>
      <c r="D49" s="39"/>
      <c r="E49" s="45"/>
      <c r="F49" s="45"/>
      <c r="G49" s="45"/>
      <c r="H49" s="45"/>
    </row>
    <row r="50" spans="2:8" s="12" customFormat="1" ht="12.75" x14ac:dyDescent="0.2">
      <c r="B50" s="51"/>
      <c r="C50" s="58"/>
      <c r="D50" s="39"/>
      <c r="E50" s="54"/>
      <c r="F50" s="54"/>
      <c r="G50" s="54"/>
      <c r="H50" s="54"/>
    </row>
    <row r="51" spans="2:8" s="12" customFormat="1" ht="12.75" x14ac:dyDescent="0.2">
      <c r="B51" s="56"/>
      <c r="C51" s="58"/>
      <c r="D51" s="48"/>
      <c r="E51" s="54"/>
      <c r="F51" s="54"/>
      <c r="G51" s="54"/>
      <c r="H51" s="54"/>
    </row>
  </sheetData>
  <mergeCells count="11">
    <mergeCell ref="C18:H18"/>
    <mergeCell ref="B33:B34"/>
    <mergeCell ref="C33:C34"/>
    <mergeCell ref="E33:G33"/>
    <mergeCell ref="C43:H43"/>
    <mergeCell ref="F7:G7"/>
    <mergeCell ref="B5:C5"/>
    <mergeCell ref="B7:B8"/>
    <mergeCell ref="C7:C8"/>
    <mergeCell ref="B6:C6"/>
    <mergeCell ref="D7:D8"/>
  </mergeCells>
  <pageMargins left="0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5:H50"/>
  <sheetViews>
    <sheetView view="pageBreakPreview" topLeftCell="A10" zoomScaleNormal="93" zoomScaleSheetLayoutView="100" workbookViewId="0">
      <selection activeCell="C26" sqref="C26"/>
    </sheetView>
  </sheetViews>
  <sheetFormatPr defaultRowHeight="15" x14ac:dyDescent="0.25"/>
  <cols>
    <col min="1" max="1" width="3.85546875" customWidth="1"/>
    <col min="2" max="2" width="10.7109375" style="28" customWidth="1"/>
    <col min="3" max="3" width="62.42578125" style="19" customWidth="1"/>
    <col min="4" max="4" width="10.7109375" style="19" customWidth="1"/>
    <col min="5" max="5" width="11.42578125" style="19" customWidth="1"/>
    <col min="6" max="6" width="10.7109375" style="19" customWidth="1"/>
    <col min="7" max="7" width="10.28515625" style="19" customWidth="1"/>
    <col min="8" max="8" width="12.42578125" style="19" customWidth="1"/>
    <col min="9" max="9" width="4.28515625" customWidth="1"/>
    <col min="10" max="10" width="5.28515625" customWidth="1"/>
  </cols>
  <sheetData>
    <row r="5" spans="2:8" x14ac:dyDescent="0.25">
      <c r="B5" s="100" t="s">
        <v>9</v>
      </c>
      <c r="C5" s="100"/>
      <c r="D5" s="20"/>
      <c r="E5" s="20"/>
      <c r="F5" s="20"/>
      <c r="G5" s="20"/>
      <c r="H5" s="20"/>
    </row>
    <row r="6" spans="2:8" x14ac:dyDescent="0.25">
      <c r="B6" s="108" t="s">
        <v>28</v>
      </c>
      <c r="C6" s="108"/>
    </row>
    <row r="7" spans="2:8" ht="15.75" customHeight="1" x14ac:dyDescent="0.25">
      <c r="B7" s="102" t="s">
        <v>0</v>
      </c>
      <c r="C7" s="104" t="s">
        <v>3</v>
      </c>
      <c r="D7" s="106" t="s">
        <v>19</v>
      </c>
      <c r="E7" s="21"/>
      <c r="F7" s="101"/>
      <c r="G7" s="101"/>
      <c r="H7" s="24"/>
    </row>
    <row r="8" spans="2:8" ht="70.5" customHeight="1" x14ac:dyDescent="0.25">
      <c r="B8" s="103"/>
      <c r="C8" s="105"/>
      <c r="D8" s="107"/>
      <c r="E8" s="11" t="s">
        <v>4</v>
      </c>
      <c r="F8" s="11" t="s">
        <v>5</v>
      </c>
      <c r="G8" s="11" t="s">
        <v>6</v>
      </c>
      <c r="H8" s="23" t="s">
        <v>8</v>
      </c>
    </row>
    <row r="9" spans="2:8" ht="12.75" customHeight="1" x14ac:dyDescent="0.25">
      <c r="B9" s="3"/>
      <c r="C9" s="22" t="s">
        <v>64</v>
      </c>
      <c r="D9" s="25" t="s">
        <v>29</v>
      </c>
      <c r="E9" s="25" t="s">
        <v>29</v>
      </c>
      <c r="F9" s="25" t="s">
        <v>29</v>
      </c>
      <c r="G9" s="25" t="s">
        <v>29</v>
      </c>
      <c r="H9" s="25" t="s">
        <v>29</v>
      </c>
    </row>
    <row r="10" spans="2:8" ht="18.75" customHeight="1" x14ac:dyDescent="0.25">
      <c r="B10" s="77" t="s">
        <v>65</v>
      </c>
      <c r="C10" s="16" t="s">
        <v>66</v>
      </c>
      <c r="D10" s="84">
        <v>20</v>
      </c>
      <c r="E10" s="73">
        <v>4.6399999999999997</v>
      </c>
      <c r="F10" s="73">
        <v>5.9</v>
      </c>
      <c r="G10" s="73"/>
      <c r="H10" s="73">
        <v>72.8</v>
      </c>
    </row>
    <row r="11" spans="2:8" ht="18.75" customHeight="1" x14ac:dyDescent="0.25">
      <c r="B11" s="78" t="s">
        <v>67</v>
      </c>
      <c r="C11" s="10" t="s">
        <v>68</v>
      </c>
      <c r="D11" s="84">
        <v>60</v>
      </c>
      <c r="E11" s="73">
        <v>7.62</v>
      </c>
      <c r="F11" s="73">
        <v>6.9</v>
      </c>
      <c r="G11" s="73">
        <v>0.42</v>
      </c>
      <c r="H11" s="73">
        <v>94.2</v>
      </c>
    </row>
    <row r="12" spans="2:8" ht="24" customHeight="1" x14ac:dyDescent="0.25">
      <c r="B12" s="78" t="s">
        <v>124</v>
      </c>
      <c r="C12" s="10" t="s">
        <v>69</v>
      </c>
      <c r="D12" s="84">
        <v>215</v>
      </c>
      <c r="E12" s="73">
        <v>7.59</v>
      </c>
      <c r="F12" s="73">
        <v>10.81</v>
      </c>
      <c r="G12" s="73">
        <v>33.17</v>
      </c>
      <c r="H12" s="73">
        <v>262.23</v>
      </c>
    </row>
    <row r="13" spans="2:8" ht="18.75" customHeight="1" x14ac:dyDescent="0.25">
      <c r="B13" s="78" t="s">
        <v>126</v>
      </c>
      <c r="C13" s="10" t="s">
        <v>71</v>
      </c>
      <c r="D13" s="84">
        <v>200</v>
      </c>
      <c r="E13" s="73">
        <v>2.94</v>
      </c>
      <c r="F13" s="73">
        <v>2.54</v>
      </c>
      <c r="G13" s="73">
        <v>15.92</v>
      </c>
      <c r="H13" s="73">
        <v>99.04</v>
      </c>
    </row>
    <row r="14" spans="2:8" ht="15.75" customHeight="1" x14ac:dyDescent="0.25">
      <c r="B14" s="78" t="s">
        <v>27</v>
      </c>
      <c r="C14" s="14" t="s">
        <v>54</v>
      </c>
      <c r="D14" s="84">
        <v>50</v>
      </c>
      <c r="E14" s="73">
        <v>3.95</v>
      </c>
      <c r="F14" s="73">
        <v>0.5</v>
      </c>
      <c r="G14" s="73">
        <v>24.15</v>
      </c>
      <c r="H14" s="73">
        <v>117.5</v>
      </c>
    </row>
    <row r="15" spans="2:8" ht="15.75" customHeight="1" x14ac:dyDescent="0.25">
      <c r="B15" s="68">
        <v>338</v>
      </c>
      <c r="C15" s="14" t="s">
        <v>70</v>
      </c>
      <c r="D15" s="84">
        <v>100</v>
      </c>
      <c r="E15" s="73">
        <v>0.4</v>
      </c>
      <c r="F15" s="73">
        <v>0.3</v>
      </c>
      <c r="G15" s="73">
        <v>10.3</v>
      </c>
      <c r="H15" s="73">
        <v>47</v>
      </c>
    </row>
    <row r="16" spans="2:8" ht="18.75" customHeight="1" x14ac:dyDescent="0.25">
      <c r="B16" s="8" t="s">
        <v>1</v>
      </c>
      <c r="C16" s="80" t="s">
        <v>2</v>
      </c>
      <c r="D16" s="85">
        <f>SUM(D10:D15)</f>
        <v>645</v>
      </c>
      <c r="E16" s="74">
        <f>SUM(E10:E15)</f>
        <v>27.14</v>
      </c>
      <c r="F16" s="74">
        <f>SUM(F10:F15)</f>
        <v>26.95</v>
      </c>
      <c r="G16" s="74">
        <f>SUM(G10:G15)</f>
        <v>83.96</v>
      </c>
      <c r="H16" s="74">
        <f>SUM(H10:H15)</f>
        <v>692.77</v>
      </c>
    </row>
    <row r="17" spans="2:8" s="12" customFormat="1" ht="18.75" customHeight="1" x14ac:dyDescent="0.2">
      <c r="B17" s="8"/>
      <c r="C17" s="22"/>
      <c r="D17" s="11"/>
      <c r="E17" s="11"/>
      <c r="F17" s="17"/>
      <c r="G17" s="17"/>
      <c r="H17" s="17"/>
    </row>
    <row r="18" spans="2:8" s="12" customFormat="1" ht="18.75" customHeight="1" x14ac:dyDescent="0.2">
      <c r="B18" s="7"/>
      <c r="C18" s="114" t="s">
        <v>33</v>
      </c>
      <c r="D18" s="115"/>
      <c r="E18" s="115"/>
      <c r="F18" s="115"/>
      <c r="G18" s="115"/>
      <c r="H18" s="116"/>
    </row>
    <row r="19" spans="2:8" ht="18.75" customHeight="1" x14ac:dyDescent="0.25">
      <c r="B19" s="79" t="s">
        <v>72</v>
      </c>
      <c r="C19" s="16" t="s">
        <v>73</v>
      </c>
      <c r="D19" s="84">
        <v>100</v>
      </c>
      <c r="E19" s="88">
        <v>1.3</v>
      </c>
      <c r="F19" s="88">
        <v>5.0999999999999996</v>
      </c>
      <c r="G19" s="88">
        <v>6.9</v>
      </c>
      <c r="H19" s="88">
        <v>79.95</v>
      </c>
    </row>
    <row r="20" spans="2:8" s="12" customFormat="1" ht="18.75" customHeight="1" x14ac:dyDescent="0.2">
      <c r="B20" s="68" t="s">
        <v>74</v>
      </c>
      <c r="C20" s="16" t="s">
        <v>75</v>
      </c>
      <c r="D20" s="84">
        <v>275</v>
      </c>
      <c r="E20" s="88">
        <v>9.6300000000000008</v>
      </c>
      <c r="F20" s="88">
        <v>8.7100000000000009</v>
      </c>
      <c r="G20" s="88">
        <v>17.88</v>
      </c>
      <c r="H20" s="88">
        <v>187</v>
      </c>
    </row>
    <row r="21" spans="2:8" s="12" customFormat="1" ht="18.75" customHeight="1" x14ac:dyDescent="0.2">
      <c r="B21" s="68" t="s">
        <v>76</v>
      </c>
      <c r="C21" s="14" t="s">
        <v>77</v>
      </c>
      <c r="D21" s="84">
        <v>100</v>
      </c>
      <c r="E21" s="88">
        <v>14.65</v>
      </c>
      <c r="F21" s="88">
        <v>5.57</v>
      </c>
      <c r="G21" s="88">
        <v>8</v>
      </c>
      <c r="H21" s="88">
        <v>137.5</v>
      </c>
    </row>
    <row r="22" spans="2:8" s="12" customFormat="1" ht="18.75" customHeight="1" x14ac:dyDescent="0.2">
      <c r="B22" s="68" t="s">
        <v>78</v>
      </c>
      <c r="C22" s="14" t="s">
        <v>79</v>
      </c>
      <c r="D22" s="84">
        <v>185</v>
      </c>
      <c r="E22" s="88">
        <v>7.96</v>
      </c>
      <c r="F22" s="88">
        <v>4.57</v>
      </c>
      <c r="G22" s="88">
        <v>50.83</v>
      </c>
      <c r="H22" s="88">
        <v>276.41000000000003</v>
      </c>
    </row>
    <row r="23" spans="2:8" s="12" customFormat="1" ht="18.75" customHeight="1" x14ac:dyDescent="0.2">
      <c r="B23" s="68"/>
      <c r="C23" s="14" t="s">
        <v>80</v>
      </c>
      <c r="D23" s="84">
        <v>200</v>
      </c>
      <c r="E23" s="88">
        <v>1</v>
      </c>
      <c r="F23" s="88">
        <v>0.2</v>
      </c>
      <c r="G23" s="88">
        <v>20.2</v>
      </c>
      <c r="H23" s="88">
        <v>92</v>
      </c>
    </row>
    <row r="24" spans="2:8" s="12" customFormat="1" ht="12.75" x14ac:dyDescent="0.2">
      <c r="B24" s="68">
        <v>338</v>
      </c>
      <c r="C24" s="14" t="s">
        <v>53</v>
      </c>
      <c r="D24" s="84">
        <v>100</v>
      </c>
      <c r="E24" s="88">
        <v>0.4</v>
      </c>
      <c r="F24" s="88">
        <v>0.4</v>
      </c>
      <c r="G24" s="88">
        <v>9.8000000000000007</v>
      </c>
      <c r="H24" s="88">
        <v>47</v>
      </c>
    </row>
    <row r="25" spans="2:8" ht="16.5" customHeight="1" x14ac:dyDescent="0.25">
      <c r="B25" s="68" t="s">
        <v>27</v>
      </c>
      <c r="C25" s="14" t="s">
        <v>54</v>
      </c>
      <c r="D25" s="84">
        <v>30</v>
      </c>
      <c r="E25" s="88">
        <v>2.37</v>
      </c>
      <c r="F25" s="88">
        <v>0.3</v>
      </c>
      <c r="G25" s="88">
        <v>14.49</v>
      </c>
      <c r="H25" s="88">
        <v>70.5</v>
      </c>
    </row>
    <row r="26" spans="2:8" x14ac:dyDescent="0.25">
      <c r="B26" s="79" t="s">
        <v>27</v>
      </c>
      <c r="C26" s="18" t="s">
        <v>134</v>
      </c>
      <c r="D26" s="84">
        <v>50</v>
      </c>
      <c r="E26" s="88">
        <v>2.4500000000000002</v>
      </c>
      <c r="F26" s="88">
        <v>0.5</v>
      </c>
      <c r="G26" s="88">
        <v>22.4</v>
      </c>
      <c r="H26" s="88">
        <v>105</v>
      </c>
    </row>
    <row r="27" spans="2:8" x14ac:dyDescent="0.25">
      <c r="B27" s="7"/>
      <c r="C27" s="81" t="s">
        <v>2</v>
      </c>
      <c r="D27" s="85">
        <f>SUM(D19:D26)</f>
        <v>1040</v>
      </c>
      <c r="E27" s="89">
        <f>SUM(E19:E26)</f>
        <v>39.76</v>
      </c>
      <c r="F27" s="89">
        <f>SUM(F19:F26)</f>
        <v>25.35</v>
      </c>
      <c r="G27" s="89">
        <f>SUM(G19:G26)</f>
        <v>150.5</v>
      </c>
      <c r="H27" s="89">
        <f>SUM(H19:H26)</f>
        <v>995.36</v>
      </c>
    </row>
    <row r="28" spans="2:8" x14ac:dyDescent="0.25">
      <c r="B28" s="5"/>
      <c r="C28" s="81" t="s">
        <v>34</v>
      </c>
      <c r="D28" s="85">
        <f>D16+D27</f>
        <v>1685</v>
      </c>
      <c r="E28" s="89">
        <f>E16+E27</f>
        <v>66.900000000000006</v>
      </c>
      <c r="F28" s="89">
        <f>F16+F27</f>
        <v>52.3</v>
      </c>
      <c r="G28" s="89">
        <f>G16+G27</f>
        <v>234.45999999999998</v>
      </c>
      <c r="H28" s="89">
        <f>H16+H27</f>
        <v>1688.13</v>
      </c>
    </row>
    <row r="32" spans="2:8" x14ac:dyDescent="0.25">
      <c r="B32" s="109"/>
      <c r="C32" s="110"/>
      <c r="D32" s="37"/>
      <c r="E32" s="112"/>
      <c r="F32" s="112"/>
      <c r="G32" s="112"/>
      <c r="H32" s="38"/>
    </row>
    <row r="33" spans="2:8" x14ac:dyDescent="0.25">
      <c r="B33" s="109"/>
      <c r="C33" s="110"/>
      <c r="D33" s="37"/>
      <c r="E33" s="39"/>
      <c r="F33" s="39"/>
      <c r="G33" s="39"/>
      <c r="H33" s="37"/>
    </row>
    <row r="34" spans="2:8" x14ac:dyDescent="0.25">
      <c r="B34" s="40"/>
      <c r="C34" s="41"/>
      <c r="D34" s="42"/>
      <c r="E34" s="42"/>
      <c r="F34" s="42"/>
      <c r="G34" s="42"/>
      <c r="H34" s="42"/>
    </row>
    <row r="35" spans="2:8" x14ac:dyDescent="0.25">
      <c r="B35" s="43"/>
      <c r="C35" s="44"/>
      <c r="D35" s="39"/>
      <c r="E35" s="45"/>
      <c r="F35" s="45"/>
      <c r="G35" s="45"/>
      <c r="H35" s="45"/>
    </row>
    <row r="36" spans="2:8" x14ac:dyDescent="0.25">
      <c r="B36" s="43"/>
      <c r="C36" s="44"/>
      <c r="D36" s="39"/>
      <c r="E36" s="45"/>
      <c r="F36" s="45"/>
      <c r="G36" s="45"/>
      <c r="H36" s="45"/>
    </row>
    <row r="37" spans="2:8" x14ac:dyDescent="0.25">
      <c r="B37" s="46"/>
      <c r="C37" s="47"/>
      <c r="D37" s="39"/>
      <c r="E37" s="39"/>
      <c r="F37" s="45"/>
      <c r="G37" s="45"/>
      <c r="H37" s="45"/>
    </row>
    <row r="38" spans="2:8" x14ac:dyDescent="0.25">
      <c r="B38" s="46"/>
      <c r="C38" s="48"/>
      <c r="D38" s="39"/>
      <c r="E38" s="49"/>
      <c r="F38" s="45"/>
      <c r="G38" s="45"/>
      <c r="H38" s="45"/>
    </row>
    <row r="39" spans="2:8" x14ac:dyDescent="0.25">
      <c r="B39" s="51"/>
      <c r="C39" s="48"/>
      <c r="D39" s="39"/>
      <c r="E39" s="45"/>
      <c r="F39" s="45"/>
      <c r="G39" s="45"/>
      <c r="H39" s="45"/>
    </row>
    <row r="40" spans="2:8" x14ac:dyDescent="0.25">
      <c r="B40" s="51"/>
      <c r="C40" s="48"/>
      <c r="D40" s="39"/>
      <c r="E40" s="45"/>
      <c r="F40" s="45"/>
      <c r="G40" s="45"/>
      <c r="H40" s="45"/>
    </row>
    <row r="41" spans="2:8" s="12" customFormat="1" ht="12.75" x14ac:dyDescent="0.2">
      <c r="B41" s="52"/>
      <c r="C41" s="53"/>
      <c r="D41" s="39"/>
      <c r="E41" s="54"/>
      <c r="F41" s="54"/>
      <c r="G41" s="54"/>
      <c r="H41" s="54"/>
    </row>
    <row r="42" spans="2:8" x14ac:dyDescent="0.25">
      <c r="B42" s="51"/>
      <c r="C42" s="117"/>
      <c r="D42" s="117"/>
      <c r="E42" s="117"/>
      <c r="F42" s="117"/>
      <c r="G42" s="117"/>
      <c r="H42" s="117"/>
    </row>
    <row r="43" spans="2:8" x14ac:dyDescent="0.25">
      <c r="B43" s="56"/>
      <c r="C43" s="44"/>
      <c r="D43" s="39"/>
      <c r="E43" s="45"/>
      <c r="F43" s="45"/>
      <c r="G43" s="45"/>
      <c r="H43" s="45"/>
    </row>
    <row r="44" spans="2:8" x14ac:dyDescent="0.25">
      <c r="B44" s="56"/>
      <c r="C44" s="44"/>
      <c r="D44" s="39"/>
      <c r="E44" s="45"/>
      <c r="F44" s="45"/>
      <c r="G44" s="45"/>
      <c r="H44" s="45"/>
    </row>
    <row r="45" spans="2:8" x14ac:dyDescent="0.25">
      <c r="B45" s="55"/>
      <c r="C45" s="48"/>
      <c r="D45" s="39"/>
      <c r="E45" s="45"/>
      <c r="F45" s="45"/>
      <c r="G45" s="45"/>
      <c r="H45" s="45"/>
    </row>
    <row r="46" spans="2:8" x14ac:dyDescent="0.25">
      <c r="B46" s="56"/>
      <c r="C46" s="57"/>
      <c r="D46" s="39"/>
      <c r="E46" s="45"/>
      <c r="F46" s="45"/>
      <c r="G46" s="45"/>
      <c r="H46" s="45"/>
    </row>
    <row r="47" spans="2:8" s="13" customFormat="1" ht="12.75" x14ac:dyDescent="0.2">
      <c r="B47" s="51"/>
      <c r="C47" s="47"/>
      <c r="D47" s="39"/>
      <c r="E47" s="45"/>
      <c r="F47" s="45"/>
      <c r="G47" s="45"/>
      <c r="H47" s="45"/>
    </row>
    <row r="48" spans="2:8" x14ac:dyDescent="0.25">
      <c r="B48" s="51"/>
      <c r="C48" s="47"/>
      <c r="D48" s="39"/>
      <c r="E48" s="45"/>
      <c r="F48" s="45"/>
      <c r="G48" s="45"/>
      <c r="H48" s="45"/>
    </row>
    <row r="49" spans="2:8" s="12" customFormat="1" ht="12.75" x14ac:dyDescent="0.2">
      <c r="B49" s="51"/>
      <c r="C49" s="58"/>
      <c r="D49" s="39"/>
      <c r="E49" s="54"/>
      <c r="F49" s="54"/>
      <c r="G49" s="54"/>
      <c r="H49" s="54"/>
    </row>
    <row r="50" spans="2:8" s="12" customFormat="1" ht="12.75" x14ac:dyDescent="0.2">
      <c r="B50" s="56"/>
      <c r="C50" s="58"/>
      <c r="D50" s="48"/>
      <c r="E50" s="54"/>
      <c r="F50" s="54"/>
      <c r="G50" s="54"/>
      <c r="H50" s="54"/>
    </row>
  </sheetData>
  <mergeCells count="11">
    <mergeCell ref="C18:H18"/>
    <mergeCell ref="B32:B33"/>
    <mergeCell ref="C32:C33"/>
    <mergeCell ref="E32:G32"/>
    <mergeCell ref="C42:H42"/>
    <mergeCell ref="F7:G7"/>
    <mergeCell ref="B5:C5"/>
    <mergeCell ref="B7:B8"/>
    <mergeCell ref="C7:C8"/>
    <mergeCell ref="D7:D8"/>
    <mergeCell ref="B6:C6"/>
  </mergeCells>
  <pageMargins left="0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5:H49"/>
  <sheetViews>
    <sheetView view="pageBreakPreview" topLeftCell="A7" zoomScaleNormal="93" zoomScaleSheetLayoutView="100" workbookViewId="0">
      <selection activeCell="C24" sqref="C24"/>
    </sheetView>
  </sheetViews>
  <sheetFormatPr defaultRowHeight="15" x14ac:dyDescent="0.25"/>
  <cols>
    <col min="1" max="1" width="6.140625" customWidth="1"/>
    <col min="2" max="2" width="11.140625" style="28" customWidth="1"/>
    <col min="3" max="3" width="39.7109375" style="19" customWidth="1"/>
    <col min="4" max="4" width="14.5703125" style="19" customWidth="1"/>
    <col min="5" max="5" width="12.7109375" style="19" customWidth="1"/>
    <col min="6" max="6" width="13" style="19" customWidth="1"/>
    <col min="7" max="7" width="11.85546875" style="19" customWidth="1"/>
    <col min="8" max="8" width="14.7109375" style="19" customWidth="1"/>
  </cols>
  <sheetData>
    <row r="5" spans="2:8" x14ac:dyDescent="0.25">
      <c r="B5" s="100" t="s">
        <v>9</v>
      </c>
      <c r="C5" s="100"/>
      <c r="D5" s="20"/>
      <c r="E5" s="20"/>
      <c r="F5" s="20"/>
      <c r="G5" s="20"/>
      <c r="H5" s="20"/>
    </row>
    <row r="6" spans="2:8" x14ac:dyDescent="0.25">
      <c r="B6" s="108" t="s">
        <v>28</v>
      </c>
      <c r="C6" s="108"/>
    </row>
    <row r="7" spans="2:8" ht="15.75" customHeight="1" x14ac:dyDescent="0.25">
      <c r="B7" s="102" t="s">
        <v>0</v>
      </c>
      <c r="C7" s="104" t="s">
        <v>3</v>
      </c>
      <c r="D7" s="106" t="s">
        <v>19</v>
      </c>
      <c r="E7" s="21"/>
      <c r="F7" s="101"/>
      <c r="G7" s="101"/>
      <c r="H7" s="24"/>
    </row>
    <row r="8" spans="2:8" ht="70.5" customHeight="1" x14ac:dyDescent="0.25">
      <c r="B8" s="103"/>
      <c r="C8" s="105"/>
      <c r="D8" s="107"/>
      <c r="E8" s="11" t="s">
        <v>4</v>
      </c>
      <c r="F8" s="11" t="s">
        <v>5</v>
      </c>
      <c r="G8" s="11" t="s">
        <v>6</v>
      </c>
      <c r="H8" s="23" t="s">
        <v>8</v>
      </c>
    </row>
    <row r="9" spans="2:8" x14ac:dyDescent="0.25">
      <c r="B9" s="3"/>
      <c r="C9" s="22" t="s">
        <v>135</v>
      </c>
      <c r="D9" s="25" t="s">
        <v>29</v>
      </c>
      <c r="E9" s="25" t="s">
        <v>29</v>
      </c>
      <c r="F9" s="25" t="s">
        <v>29</v>
      </c>
      <c r="G9" s="25" t="s">
        <v>29</v>
      </c>
      <c r="H9" s="25" t="s">
        <v>29</v>
      </c>
    </row>
    <row r="10" spans="2:8" ht="16.5" customHeight="1" x14ac:dyDescent="0.25">
      <c r="B10" s="77" t="s">
        <v>136</v>
      </c>
      <c r="C10" s="16" t="s">
        <v>137</v>
      </c>
      <c r="D10" s="84">
        <v>100</v>
      </c>
      <c r="E10" s="73">
        <v>15.7</v>
      </c>
      <c r="F10" s="73">
        <v>11.9</v>
      </c>
      <c r="G10" s="73">
        <v>13.7</v>
      </c>
      <c r="H10" s="73">
        <v>224.1</v>
      </c>
    </row>
    <row r="11" spans="2:8" ht="16.5" customHeight="1" x14ac:dyDescent="0.25">
      <c r="B11" s="77" t="s">
        <v>138</v>
      </c>
      <c r="C11" s="16" t="s">
        <v>120</v>
      </c>
      <c r="D11" s="84">
        <v>180</v>
      </c>
      <c r="E11" s="73">
        <v>7.9</v>
      </c>
      <c r="F11" s="73">
        <v>0.9</v>
      </c>
      <c r="G11" s="73">
        <v>50.8</v>
      </c>
      <c r="H11" s="73">
        <v>243.4</v>
      </c>
    </row>
    <row r="12" spans="2:8" ht="16.5" customHeight="1" x14ac:dyDescent="0.25">
      <c r="B12" s="77" t="s">
        <v>97</v>
      </c>
      <c r="C12" s="16" t="s">
        <v>50</v>
      </c>
      <c r="D12" s="84">
        <v>5</v>
      </c>
      <c r="E12" s="73">
        <v>0</v>
      </c>
      <c r="F12" s="73">
        <v>3.6</v>
      </c>
      <c r="G12" s="73">
        <v>0.1</v>
      </c>
      <c r="H12" s="73">
        <v>33.1</v>
      </c>
    </row>
    <row r="13" spans="2:8" ht="16.5" customHeight="1" x14ac:dyDescent="0.25">
      <c r="B13" s="78" t="s">
        <v>31</v>
      </c>
      <c r="C13" s="10" t="s">
        <v>92</v>
      </c>
      <c r="D13" s="84">
        <v>100</v>
      </c>
      <c r="E13" s="73">
        <v>0.4</v>
      </c>
      <c r="F13" s="73">
        <v>0.3</v>
      </c>
      <c r="G13" s="73">
        <v>10.3</v>
      </c>
      <c r="H13" s="73">
        <v>47</v>
      </c>
    </row>
    <row r="14" spans="2:8" ht="16.5" customHeight="1" x14ac:dyDescent="0.25">
      <c r="B14" s="78" t="s">
        <v>26</v>
      </c>
      <c r="C14" s="10" t="s">
        <v>168</v>
      </c>
      <c r="D14" s="84">
        <v>200</v>
      </c>
      <c r="E14" s="73">
        <v>7.0000000000000007E-2</v>
      </c>
      <c r="F14" s="73">
        <v>0.02</v>
      </c>
      <c r="G14" s="73">
        <v>15</v>
      </c>
      <c r="H14" s="73">
        <v>60</v>
      </c>
    </row>
    <row r="15" spans="2:8" ht="16.5" customHeight="1" x14ac:dyDescent="0.25">
      <c r="B15" s="78" t="s">
        <v>27</v>
      </c>
      <c r="C15" s="14" t="s">
        <v>54</v>
      </c>
      <c r="D15" s="84">
        <v>40</v>
      </c>
      <c r="E15" s="73">
        <v>3.16</v>
      </c>
      <c r="F15" s="73">
        <v>0.8</v>
      </c>
      <c r="G15" s="73">
        <v>19.32</v>
      </c>
      <c r="H15" s="73">
        <v>93.52</v>
      </c>
    </row>
    <row r="16" spans="2:8" ht="16.5" customHeight="1" x14ac:dyDescent="0.25">
      <c r="B16" s="8" t="s">
        <v>1</v>
      </c>
      <c r="C16" s="80" t="s">
        <v>2</v>
      </c>
      <c r="D16" s="85">
        <f>SUM(D10:D15)</f>
        <v>625</v>
      </c>
      <c r="E16" s="74">
        <f>SUM(E10:E15)</f>
        <v>27.23</v>
      </c>
      <c r="F16" s="74">
        <f>SUM(F10:F15)</f>
        <v>17.520000000000003</v>
      </c>
      <c r="G16" s="74">
        <f>SUM(G10:G15)</f>
        <v>109.22</v>
      </c>
      <c r="H16" s="74">
        <f>SUM(H10:H15)</f>
        <v>701.12</v>
      </c>
    </row>
    <row r="17" spans="2:8" s="12" customFormat="1" ht="16.5" customHeight="1" x14ac:dyDescent="0.2">
      <c r="B17" s="8"/>
      <c r="C17" s="22"/>
      <c r="D17" s="11"/>
      <c r="E17" s="11"/>
      <c r="F17" s="17"/>
      <c r="G17" s="17"/>
      <c r="H17" s="17"/>
    </row>
    <row r="18" spans="2:8" s="12" customFormat="1" ht="16.5" customHeight="1" x14ac:dyDescent="0.2">
      <c r="B18" s="7"/>
      <c r="C18" s="114" t="s">
        <v>35</v>
      </c>
      <c r="D18" s="115"/>
      <c r="E18" s="115"/>
      <c r="F18" s="115"/>
      <c r="G18" s="115"/>
      <c r="H18" s="116"/>
    </row>
    <row r="19" spans="2:8" s="12" customFormat="1" ht="16.5" customHeight="1" x14ac:dyDescent="0.2">
      <c r="B19" s="68">
        <v>21</v>
      </c>
      <c r="C19" s="70" t="s">
        <v>139</v>
      </c>
      <c r="D19" s="90">
        <v>100</v>
      </c>
      <c r="E19" s="86">
        <v>0.86</v>
      </c>
      <c r="F19" s="86">
        <v>5.1100000000000003</v>
      </c>
      <c r="G19" s="86">
        <v>2.61</v>
      </c>
      <c r="H19" s="93">
        <v>61.63</v>
      </c>
    </row>
    <row r="20" spans="2:8" ht="16.5" customHeight="1" x14ac:dyDescent="0.25">
      <c r="B20" s="79">
        <v>116</v>
      </c>
      <c r="C20" s="16" t="s">
        <v>169</v>
      </c>
      <c r="D20" s="84">
        <v>270</v>
      </c>
      <c r="E20" s="73">
        <v>9.9</v>
      </c>
      <c r="F20" s="73">
        <v>6.7</v>
      </c>
      <c r="G20" s="73">
        <v>17.05</v>
      </c>
      <c r="H20" s="73">
        <v>168.68</v>
      </c>
    </row>
    <row r="21" spans="2:8" s="12" customFormat="1" ht="16.5" customHeight="1" x14ac:dyDescent="0.2">
      <c r="B21" s="79">
        <v>259</v>
      </c>
      <c r="C21" s="16" t="s">
        <v>140</v>
      </c>
      <c r="D21" s="84">
        <v>280</v>
      </c>
      <c r="E21" s="73">
        <v>29.63</v>
      </c>
      <c r="F21" s="73">
        <v>17.940000000000001</v>
      </c>
      <c r="G21" s="73">
        <v>30.16</v>
      </c>
      <c r="H21" s="73">
        <v>401.38</v>
      </c>
    </row>
    <row r="22" spans="2:8" s="12" customFormat="1" ht="16.5" customHeight="1" x14ac:dyDescent="0.2">
      <c r="B22" s="68">
        <v>349</v>
      </c>
      <c r="C22" s="14" t="s">
        <v>62</v>
      </c>
      <c r="D22" s="84">
        <v>200</v>
      </c>
      <c r="E22" s="73">
        <v>48.4</v>
      </c>
      <c r="F22" s="73">
        <v>0.19</v>
      </c>
      <c r="G22" s="73">
        <v>32.43</v>
      </c>
      <c r="H22" s="73">
        <v>133.4</v>
      </c>
    </row>
    <row r="23" spans="2:8" ht="16.5" customHeight="1" x14ac:dyDescent="0.25">
      <c r="B23" s="68">
        <v>347</v>
      </c>
      <c r="C23" s="14" t="s">
        <v>54</v>
      </c>
      <c r="D23" s="84">
        <v>30</v>
      </c>
      <c r="E23" s="73">
        <v>2.37</v>
      </c>
      <c r="F23" s="73">
        <v>0.3</v>
      </c>
      <c r="G23" s="73">
        <v>14.49</v>
      </c>
      <c r="H23" s="73">
        <v>70.5</v>
      </c>
    </row>
    <row r="24" spans="2:8" x14ac:dyDescent="0.25">
      <c r="B24" s="68" t="s">
        <v>27</v>
      </c>
      <c r="C24" s="18" t="s">
        <v>134</v>
      </c>
      <c r="D24" s="84">
        <v>50</v>
      </c>
      <c r="E24" s="73">
        <v>2.4500000000000002</v>
      </c>
      <c r="F24" s="73">
        <v>0.5</v>
      </c>
      <c r="G24" s="73">
        <v>22.4</v>
      </c>
      <c r="H24" s="73">
        <v>105</v>
      </c>
    </row>
    <row r="25" spans="2:8" x14ac:dyDescent="0.25">
      <c r="B25" s="92"/>
      <c r="C25" s="81" t="s">
        <v>2</v>
      </c>
      <c r="D25" s="85">
        <f>SUM(D19:D24)</f>
        <v>930</v>
      </c>
      <c r="E25" s="74">
        <f>SUM(E19:E24)</f>
        <v>93.61</v>
      </c>
      <c r="F25" s="74">
        <f>SUM(F19:F24)</f>
        <v>30.740000000000002</v>
      </c>
      <c r="G25" s="74">
        <f>SUM(G19:G24)</f>
        <v>119.13999999999999</v>
      </c>
      <c r="H25" s="74">
        <f>SUM(H19:H24)</f>
        <v>940.59</v>
      </c>
    </row>
    <row r="26" spans="2:8" x14ac:dyDescent="0.25">
      <c r="B26" s="7"/>
      <c r="C26" s="91" t="s">
        <v>14</v>
      </c>
      <c r="D26" s="85">
        <f>D16+D25</f>
        <v>1555</v>
      </c>
      <c r="E26" s="74">
        <f>E16+E25</f>
        <v>120.84</v>
      </c>
      <c r="F26" s="74">
        <f>F16+F25</f>
        <v>48.260000000000005</v>
      </c>
      <c r="G26" s="74">
        <f>G16+G25</f>
        <v>228.35999999999999</v>
      </c>
      <c r="H26" s="74">
        <f>H16+H25</f>
        <v>1641.71</v>
      </c>
    </row>
    <row r="27" spans="2:8" x14ac:dyDescent="0.25">
      <c r="B27" s="59"/>
    </row>
    <row r="30" spans="2:8" x14ac:dyDescent="0.25">
      <c r="C30" s="110"/>
      <c r="D30" s="37"/>
      <c r="E30" s="112"/>
      <c r="F30" s="112"/>
      <c r="G30" s="112"/>
      <c r="H30" s="38"/>
    </row>
    <row r="31" spans="2:8" x14ac:dyDescent="0.25">
      <c r="B31" s="109"/>
      <c r="C31" s="110"/>
      <c r="D31" s="37"/>
      <c r="E31" s="39"/>
      <c r="F31" s="39"/>
      <c r="G31" s="39"/>
      <c r="H31" s="37"/>
    </row>
    <row r="32" spans="2:8" x14ac:dyDescent="0.25">
      <c r="B32" s="109"/>
      <c r="C32" s="41"/>
      <c r="D32" s="42"/>
      <c r="E32" s="42"/>
      <c r="F32" s="42"/>
      <c r="G32" s="42"/>
      <c r="H32" s="42"/>
    </row>
    <row r="33" spans="2:8" x14ac:dyDescent="0.25">
      <c r="B33" s="40"/>
      <c r="C33" s="44"/>
      <c r="D33" s="39"/>
      <c r="E33" s="45"/>
      <c r="F33" s="45"/>
      <c r="G33" s="45"/>
      <c r="H33" s="45"/>
    </row>
    <row r="34" spans="2:8" x14ac:dyDescent="0.25">
      <c r="B34" s="43"/>
      <c r="C34" s="44"/>
      <c r="D34" s="39"/>
      <c r="E34" s="45"/>
      <c r="F34" s="45"/>
      <c r="G34" s="45"/>
      <c r="H34" s="45"/>
    </row>
    <row r="35" spans="2:8" x14ac:dyDescent="0.25">
      <c r="B35" s="43"/>
      <c r="C35" s="47"/>
      <c r="D35" s="39"/>
      <c r="E35" s="39"/>
      <c r="F35" s="45"/>
      <c r="G35" s="45"/>
      <c r="H35" s="45"/>
    </row>
    <row r="36" spans="2:8" x14ac:dyDescent="0.25">
      <c r="B36" s="46"/>
      <c r="C36" s="48"/>
      <c r="D36" s="39"/>
      <c r="E36" s="49"/>
      <c r="F36" s="45"/>
      <c r="G36" s="45"/>
      <c r="H36" s="45"/>
    </row>
    <row r="37" spans="2:8" x14ac:dyDescent="0.25">
      <c r="B37" s="46"/>
      <c r="C37" s="48"/>
      <c r="D37" s="39"/>
      <c r="E37" s="45"/>
      <c r="F37" s="45"/>
      <c r="G37" s="45"/>
      <c r="H37" s="45"/>
    </row>
    <row r="38" spans="2:8" x14ac:dyDescent="0.25">
      <c r="B38" s="51"/>
      <c r="C38" s="48"/>
      <c r="D38" s="39"/>
      <c r="E38" s="45"/>
      <c r="F38" s="45"/>
      <c r="G38" s="45"/>
      <c r="H38" s="45"/>
    </row>
    <row r="39" spans="2:8" s="12" customFormat="1" ht="12.75" x14ac:dyDescent="0.2">
      <c r="B39" s="51"/>
      <c r="C39" s="53"/>
      <c r="D39" s="39"/>
      <c r="E39" s="54"/>
      <c r="F39" s="54"/>
      <c r="G39" s="54"/>
      <c r="H39" s="54"/>
    </row>
    <row r="40" spans="2:8" x14ac:dyDescent="0.25">
      <c r="B40" s="52"/>
      <c r="C40" s="117"/>
      <c r="D40" s="117"/>
      <c r="E40" s="117"/>
      <c r="F40" s="117"/>
      <c r="G40" s="117"/>
      <c r="H40" s="117"/>
    </row>
    <row r="41" spans="2:8" x14ac:dyDescent="0.25">
      <c r="B41" s="51"/>
      <c r="C41" s="44"/>
      <c r="D41" s="39"/>
      <c r="E41" s="45"/>
      <c r="F41" s="45"/>
      <c r="G41" s="45"/>
      <c r="H41" s="45"/>
    </row>
    <row r="42" spans="2:8" x14ac:dyDescent="0.25">
      <c r="B42" s="56"/>
      <c r="C42" s="44"/>
      <c r="D42" s="39"/>
      <c r="E42" s="45"/>
      <c r="F42" s="45"/>
      <c r="G42" s="45"/>
      <c r="H42" s="45"/>
    </row>
    <row r="43" spans="2:8" x14ac:dyDescent="0.25">
      <c r="B43" s="56"/>
      <c r="C43" s="48"/>
      <c r="D43" s="39"/>
      <c r="E43" s="45"/>
      <c r="F43" s="45"/>
      <c r="G43" s="45"/>
      <c r="H43" s="45"/>
    </row>
    <row r="44" spans="2:8" x14ac:dyDescent="0.25">
      <c r="B44" s="55"/>
      <c r="C44" s="57"/>
      <c r="D44" s="39"/>
      <c r="E44" s="45"/>
      <c r="F44" s="45"/>
      <c r="G44" s="45"/>
      <c r="H44" s="45"/>
    </row>
    <row r="45" spans="2:8" s="13" customFormat="1" ht="12.75" x14ac:dyDescent="0.2">
      <c r="B45" s="56"/>
      <c r="C45" s="47"/>
      <c r="D45" s="39"/>
      <c r="E45" s="45"/>
      <c r="F45" s="45"/>
      <c r="G45" s="45"/>
      <c r="H45" s="45"/>
    </row>
    <row r="46" spans="2:8" x14ac:dyDescent="0.25">
      <c r="B46" s="51"/>
      <c r="C46" s="47"/>
      <c r="D46" s="39"/>
      <c r="E46" s="45"/>
      <c r="F46" s="45"/>
      <c r="G46" s="45"/>
      <c r="H46" s="45"/>
    </row>
    <row r="47" spans="2:8" s="12" customFormat="1" ht="12.75" x14ac:dyDescent="0.2">
      <c r="B47" s="51"/>
      <c r="C47" s="58"/>
      <c r="D47" s="39"/>
      <c r="E47" s="54"/>
      <c r="F47" s="54"/>
      <c r="G47" s="54"/>
      <c r="H47" s="54"/>
    </row>
    <row r="48" spans="2:8" s="12" customFormat="1" ht="12.75" x14ac:dyDescent="0.2">
      <c r="B48" s="51"/>
      <c r="C48" s="58"/>
      <c r="D48" s="48"/>
      <c r="E48" s="54"/>
      <c r="F48" s="54"/>
      <c r="G48" s="54"/>
      <c r="H48" s="54"/>
    </row>
    <row r="49" spans="2:2" x14ac:dyDescent="0.25">
      <c r="B49" s="56"/>
    </row>
  </sheetData>
  <mergeCells count="11">
    <mergeCell ref="B31:B32"/>
    <mergeCell ref="C30:C31"/>
    <mergeCell ref="E30:G30"/>
    <mergeCell ref="C40:H40"/>
    <mergeCell ref="B5:C5"/>
    <mergeCell ref="C18:H18"/>
    <mergeCell ref="B7:B8"/>
    <mergeCell ref="C7:C8"/>
    <mergeCell ref="D7:D8"/>
    <mergeCell ref="B6:C6"/>
    <mergeCell ref="F7:G7"/>
  </mergeCells>
  <pageMargins left="0" right="0" top="0" bottom="0" header="0.31496062992125984" footer="0.31496062992125984"/>
  <pageSetup paperSize="9" scale="10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4:H51"/>
  <sheetViews>
    <sheetView view="pageBreakPreview" topLeftCell="A7" zoomScaleNormal="93" zoomScaleSheetLayoutView="100" workbookViewId="0">
      <selection activeCell="C26" sqref="C26"/>
    </sheetView>
  </sheetViews>
  <sheetFormatPr defaultRowHeight="15" x14ac:dyDescent="0.25"/>
  <cols>
    <col min="2" max="2" width="9.42578125" style="28" customWidth="1"/>
    <col min="3" max="3" width="43.140625" style="19" customWidth="1"/>
    <col min="4" max="4" width="14.5703125" style="19" customWidth="1"/>
    <col min="5" max="5" width="12.7109375" style="19" customWidth="1"/>
    <col min="6" max="6" width="13" style="19" customWidth="1"/>
    <col min="7" max="7" width="11.85546875" style="19" customWidth="1"/>
    <col min="8" max="8" width="14.7109375" style="19" customWidth="1"/>
  </cols>
  <sheetData>
    <row r="4" spans="2:8" x14ac:dyDescent="0.25">
      <c r="B4" s="100" t="s">
        <v>9</v>
      </c>
      <c r="C4" s="100"/>
      <c r="D4" s="20"/>
      <c r="E4" s="20"/>
      <c r="F4" s="20"/>
      <c r="G4" s="20"/>
      <c r="H4" s="20"/>
    </row>
    <row r="5" spans="2:8" x14ac:dyDescent="0.25">
      <c r="B5" s="108" t="s">
        <v>28</v>
      </c>
      <c r="C5" s="108"/>
    </row>
    <row r="6" spans="2:8" ht="15.75" customHeight="1" x14ac:dyDescent="0.25">
      <c r="B6" s="102" t="s">
        <v>0</v>
      </c>
      <c r="C6" s="104" t="s">
        <v>3</v>
      </c>
      <c r="D6" s="106" t="s">
        <v>19</v>
      </c>
      <c r="E6" s="21"/>
      <c r="F6" s="101"/>
      <c r="G6" s="101"/>
      <c r="H6" s="24"/>
    </row>
    <row r="7" spans="2:8" ht="70.5" customHeight="1" x14ac:dyDescent="0.25">
      <c r="B7" s="103"/>
      <c r="C7" s="105"/>
      <c r="D7" s="107"/>
      <c r="E7" s="11" t="s">
        <v>4</v>
      </c>
      <c r="F7" s="11" t="s">
        <v>5</v>
      </c>
      <c r="G7" s="11" t="s">
        <v>6</v>
      </c>
      <c r="H7" s="23" t="s">
        <v>8</v>
      </c>
    </row>
    <row r="8" spans="2:8" ht="17.25" customHeight="1" x14ac:dyDescent="0.25">
      <c r="B8" s="3"/>
      <c r="C8" s="22" t="s">
        <v>102</v>
      </c>
      <c r="D8" s="25" t="s">
        <v>29</v>
      </c>
      <c r="E8" s="25" t="s">
        <v>29</v>
      </c>
      <c r="F8" s="25" t="s">
        <v>29</v>
      </c>
      <c r="G8" s="25" t="s">
        <v>29</v>
      </c>
      <c r="H8" s="25" t="s">
        <v>29</v>
      </c>
    </row>
    <row r="9" spans="2:8" ht="17.25" customHeight="1" x14ac:dyDescent="0.25">
      <c r="B9" s="68">
        <v>15</v>
      </c>
      <c r="C9" s="66" t="s">
        <v>66</v>
      </c>
      <c r="D9" s="84">
        <v>20</v>
      </c>
      <c r="E9" s="73">
        <v>4.6399999999999997</v>
      </c>
      <c r="F9" s="73">
        <v>5.9</v>
      </c>
      <c r="G9" s="73"/>
      <c r="H9" s="73">
        <v>72.8</v>
      </c>
    </row>
    <row r="10" spans="2:8" ht="17.25" customHeight="1" x14ac:dyDescent="0.25">
      <c r="B10" s="68">
        <v>234</v>
      </c>
      <c r="C10" s="66" t="s">
        <v>103</v>
      </c>
      <c r="D10" s="95">
        <v>100</v>
      </c>
      <c r="E10" s="73">
        <v>15.54</v>
      </c>
      <c r="F10" s="73">
        <v>10.42</v>
      </c>
      <c r="G10" s="73">
        <v>15.22</v>
      </c>
      <c r="H10" s="73">
        <v>217.2</v>
      </c>
    </row>
    <row r="11" spans="2:8" ht="17.25" customHeight="1" x14ac:dyDescent="0.25">
      <c r="B11" s="68">
        <v>330</v>
      </c>
      <c r="C11" s="66" t="s">
        <v>104</v>
      </c>
      <c r="D11" s="84">
        <v>30</v>
      </c>
      <c r="E11" s="73">
        <v>0.42</v>
      </c>
      <c r="F11" s="73">
        <v>1.23</v>
      </c>
      <c r="G11" s="73">
        <v>1.69</v>
      </c>
      <c r="H11" s="73">
        <v>19.64</v>
      </c>
    </row>
    <row r="12" spans="2:8" ht="17.25" customHeight="1" x14ac:dyDescent="0.25">
      <c r="B12" s="68">
        <v>128</v>
      </c>
      <c r="C12" s="66" t="s">
        <v>61</v>
      </c>
      <c r="D12" s="84">
        <v>180</v>
      </c>
      <c r="E12" s="73">
        <v>3.94</v>
      </c>
      <c r="F12" s="73">
        <v>5.67</v>
      </c>
      <c r="G12" s="73">
        <v>26.52</v>
      </c>
      <c r="H12" s="73">
        <v>173.36</v>
      </c>
    </row>
    <row r="13" spans="2:8" ht="17.25" customHeight="1" x14ac:dyDescent="0.25">
      <c r="B13" s="68">
        <v>382</v>
      </c>
      <c r="C13" s="66" t="s">
        <v>106</v>
      </c>
      <c r="D13" s="84">
        <v>200</v>
      </c>
      <c r="E13" s="73">
        <v>3.58</v>
      </c>
      <c r="F13" s="73">
        <v>2.85</v>
      </c>
      <c r="G13" s="73">
        <v>15.71</v>
      </c>
      <c r="H13" s="73">
        <v>104.05</v>
      </c>
    </row>
    <row r="14" spans="2:8" ht="18" customHeight="1" x14ac:dyDescent="0.25">
      <c r="B14" s="77" t="s">
        <v>31</v>
      </c>
      <c r="C14" s="16" t="s">
        <v>53</v>
      </c>
      <c r="D14" s="84">
        <v>100</v>
      </c>
      <c r="E14" s="73">
        <v>0.4</v>
      </c>
      <c r="F14" s="73">
        <v>0.4</v>
      </c>
      <c r="G14" s="73">
        <v>9.8000000000000007</v>
      </c>
      <c r="H14" s="73">
        <v>47</v>
      </c>
    </row>
    <row r="15" spans="2:8" ht="18" customHeight="1" x14ac:dyDescent="0.25">
      <c r="B15" s="78" t="s">
        <v>162</v>
      </c>
      <c r="C15" s="10" t="s">
        <v>63</v>
      </c>
      <c r="D15" s="84">
        <v>150</v>
      </c>
      <c r="E15" s="73">
        <v>4.3499999999999996</v>
      </c>
      <c r="F15" s="73">
        <v>3.75</v>
      </c>
      <c r="G15" s="73">
        <v>7.2</v>
      </c>
      <c r="H15" s="73">
        <v>80.25</v>
      </c>
    </row>
    <row r="16" spans="2:8" ht="18" customHeight="1" x14ac:dyDescent="0.25">
      <c r="B16" s="8" t="s">
        <v>1</v>
      </c>
      <c r="C16" s="80" t="s">
        <v>2</v>
      </c>
      <c r="D16" s="71">
        <f>SUM(D9:D15)</f>
        <v>780</v>
      </c>
      <c r="E16" s="74">
        <f>SUM(E9:E15)</f>
        <v>32.870000000000005</v>
      </c>
      <c r="F16" s="74">
        <f>SUM(F9:F15)</f>
        <v>30.22</v>
      </c>
      <c r="G16" s="74">
        <f>SUM(G9:G15)</f>
        <v>76.14</v>
      </c>
      <c r="H16" s="74">
        <f>SUM(H9:H15)</f>
        <v>714.3</v>
      </c>
    </row>
    <row r="17" spans="2:8" s="12" customFormat="1" ht="18" customHeight="1" x14ac:dyDescent="0.2">
      <c r="B17" s="8"/>
      <c r="C17" s="22"/>
      <c r="D17" s="11"/>
      <c r="E17" s="11"/>
      <c r="F17" s="17"/>
      <c r="G17" s="17"/>
      <c r="H17" s="17"/>
    </row>
    <row r="18" spans="2:8" s="12" customFormat="1" ht="18" customHeight="1" x14ac:dyDescent="0.2">
      <c r="B18" s="7"/>
      <c r="C18" s="114" t="s">
        <v>36</v>
      </c>
      <c r="D18" s="115"/>
      <c r="E18" s="115"/>
      <c r="F18" s="115"/>
      <c r="G18" s="115"/>
      <c r="H18" s="116"/>
    </row>
    <row r="19" spans="2:8" ht="18" customHeight="1" x14ac:dyDescent="0.25">
      <c r="B19" s="79">
        <v>21</v>
      </c>
      <c r="C19" s="16" t="s">
        <v>107</v>
      </c>
      <c r="D19" s="84">
        <v>100</v>
      </c>
      <c r="E19" s="88">
        <v>0.86</v>
      </c>
      <c r="F19" s="88">
        <v>5.1100000000000003</v>
      </c>
      <c r="G19" s="88">
        <v>2.61</v>
      </c>
      <c r="H19" s="88">
        <v>61.63</v>
      </c>
    </row>
    <row r="20" spans="2:8" s="12" customFormat="1" ht="31.5" customHeight="1" x14ac:dyDescent="0.2">
      <c r="B20" s="68">
        <v>104</v>
      </c>
      <c r="C20" s="16" t="s">
        <v>108</v>
      </c>
      <c r="D20" s="84">
        <v>270</v>
      </c>
      <c r="E20" s="88">
        <v>6.72</v>
      </c>
      <c r="F20" s="88">
        <v>5.96</v>
      </c>
      <c r="G20" s="88">
        <v>18.22</v>
      </c>
      <c r="H20" s="88">
        <v>154.07</v>
      </c>
    </row>
    <row r="21" spans="2:8" s="12" customFormat="1" ht="18" customHeight="1" x14ac:dyDescent="0.2">
      <c r="B21" s="68">
        <v>271</v>
      </c>
      <c r="C21" s="14" t="s">
        <v>109</v>
      </c>
      <c r="D21" s="84">
        <v>100</v>
      </c>
      <c r="E21" s="88">
        <v>18.03</v>
      </c>
      <c r="F21" s="88">
        <v>15.99</v>
      </c>
      <c r="G21" s="88">
        <v>13.65</v>
      </c>
      <c r="H21" s="88">
        <v>270.98</v>
      </c>
    </row>
    <row r="22" spans="2:8" s="12" customFormat="1" ht="18" customHeight="1" x14ac:dyDescent="0.2">
      <c r="B22" s="68">
        <v>331</v>
      </c>
      <c r="C22" s="14" t="s">
        <v>110</v>
      </c>
      <c r="D22" s="84">
        <v>30</v>
      </c>
      <c r="E22" s="88">
        <v>0.35</v>
      </c>
      <c r="F22" s="88">
        <v>1.03</v>
      </c>
      <c r="G22" s="88">
        <v>3</v>
      </c>
      <c r="H22" s="88">
        <v>22.81</v>
      </c>
    </row>
    <row r="23" spans="2:8" s="12" customFormat="1" ht="18" customHeight="1" x14ac:dyDescent="0.2">
      <c r="B23" s="68">
        <v>171</v>
      </c>
      <c r="C23" s="14" t="s">
        <v>111</v>
      </c>
      <c r="D23" s="84">
        <v>180</v>
      </c>
      <c r="E23" s="88">
        <v>7.81</v>
      </c>
      <c r="F23" s="88">
        <v>2.0499999999999998</v>
      </c>
      <c r="G23" s="88">
        <v>35.4</v>
      </c>
      <c r="H23" s="88">
        <v>190.96</v>
      </c>
    </row>
    <row r="24" spans="2:8" s="12" customFormat="1" ht="18" customHeight="1" x14ac:dyDescent="0.2">
      <c r="B24" s="68">
        <v>345</v>
      </c>
      <c r="C24" s="14" t="s">
        <v>112</v>
      </c>
      <c r="D24" s="84">
        <v>200</v>
      </c>
      <c r="E24" s="88">
        <v>0.14000000000000001</v>
      </c>
      <c r="F24" s="88">
        <v>0.1</v>
      </c>
      <c r="G24" s="88">
        <v>12.62</v>
      </c>
      <c r="H24" s="88">
        <v>53.09</v>
      </c>
    </row>
    <row r="25" spans="2:8" ht="18" customHeight="1" x14ac:dyDescent="0.25">
      <c r="B25" s="68" t="s">
        <v>27</v>
      </c>
      <c r="C25" s="14" t="s">
        <v>54</v>
      </c>
      <c r="D25" s="84">
        <v>30</v>
      </c>
      <c r="E25" s="88">
        <v>2.37</v>
      </c>
      <c r="F25" s="88">
        <v>0.3</v>
      </c>
      <c r="G25" s="88">
        <v>14.49</v>
      </c>
      <c r="H25" s="88">
        <v>70.5</v>
      </c>
    </row>
    <row r="26" spans="2:8" ht="18" customHeight="1" x14ac:dyDescent="0.25">
      <c r="B26" s="68" t="s">
        <v>27</v>
      </c>
      <c r="C26" s="18" t="s">
        <v>134</v>
      </c>
      <c r="D26" s="84">
        <v>50</v>
      </c>
      <c r="E26" s="88">
        <v>2.4500000000000002</v>
      </c>
      <c r="F26" s="88">
        <v>0.5</v>
      </c>
      <c r="G26" s="88">
        <v>22.4</v>
      </c>
      <c r="H26" s="88">
        <v>105</v>
      </c>
    </row>
    <row r="27" spans="2:8" ht="18" customHeight="1" x14ac:dyDescent="0.25">
      <c r="B27" s="79">
        <v>338</v>
      </c>
      <c r="C27" s="18" t="s">
        <v>92</v>
      </c>
      <c r="D27" s="84">
        <v>100</v>
      </c>
      <c r="E27" s="88">
        <v>0.4</v>
      </c>
      <c r="F27" s="88">
        <v>0.3</v>
      </c>
      <c r="G27" s="88">
        <v>10.3</v>
      </c>
      <c r="H27" s="88">
        <v>47</v>
      </c>
    </row>
    <row r="28" spans="2:8" ht="18" customHeight="1" x14ac:dyDescent="0.25">
      <c r="B28" s="7"/>
      <c r="C28" s="81" t="s">
        <v>2</v>
      </c>
      <c r="D28" s="85">
        <f>SUM(D19:D27)</f>
        <v>1060</v>
      </c>
      <c r="E28" s="89">
        <f>SUM(E19:E27)</f>
        <v>39.130000000000003</v>
      </c>
      <c r="F28" s="89">
        <f>SUM(F19:F27)</f>
        <v>31.340000000000007</v>
      </c>
      <c r="G28" s="89">
        <f>SUM(G19:G27)</f>
        <v>132.69</v>
      </c>
      <c r="H28" s="89">
        <f>SUM(H19:H27)</f>
        <v>976.04000000000008</v>
      </c>
    </row>
    <row r="29" spans="2:8" ht="17.25" customHeight="1" x14ac:dyDescent="0.25">
      <c r="B29" s="5"/>
      <c r="C29" s="81" t="s">
        <v>37</v>
      </c>
      <c r="D29" s="85">
        <f>D16+D28</f>
        <v>1840</v>
      </c>
      <c r="E29" s="89">
        <f>E16+E28</f>
        <v>72</v>
      </c>
      <c r="F29" s="89">
        <f>F16+F28</f>
        <v>61.56</v>
      </c>
      <c r="G29" s="89">
        <f>G16+G28</f>
        <v>208.82999999999998</v>
      </c>
      <c r="H29" s="89">
        <f>H16+H28</f>
        <v>1690.3400000000001</v>
      </c>
    </row>
    <row r="31" spans="2:8" ht="15.75" customHeight="1" x14ac:dyDescent="0.25"/>
    <row r="32" spans="2:8" ht="70.5" customHeight="1" x14ac:dyDescent="0.25"/>
    <row r="33" spans="2:8" ht="18.75" customHeight="1" x14ac:dyDescent="0.25">
      <c r="B33" s="109"/>
      <c r="C33" s="110"/>
      <c r="D33" s="37"/>
      <c r="E33" s="112"/>
      <c r="F33" s="112"/>
      <c r="G33" s="112"/>
      <c r="H33" s="38"/>
    </row>
    <row r="34" spans="2:8" ht="18" customHeight="1" x14ac:dyDescent="0.25">
      <c r="B34" s="109"/>
      <c r="C34" s="110"/>
      <c r="D34" s="37"/>
      <c r="E34" s="39"/>
      <c r="F34" s="39"/>
      <c r="G34" s="39"/>
      <c r="H34" s="37"/>
    </row>
    <row r="35" spans="2:8" x14ac:dyDescent="0.25">
      <c r="B35" s="40"/>
      <c r="C35" s="41"/>
      <c r="D35" s="42"/>
      <c r="E35" s="42"/>
      <c r="F35" s="42"/>
      <c r="G35" s="42"/>
      <c r="H35" s="42"/>
    </row>
    <row r="36" spans="2:8" ht="17.25" customHeight="1" x14ac:dyDescent="0.25">
      <c r="B36" s="43"/>
      <c r="C36" s="44"/>
      <c r="D36" s="39"/>
      <c r="E36" s="45"/>
      <c r="F36" s="45"/>
      <c r="G36" s="45"/>
      <c r="H36" s="45"/>
    </row>
    <row r="37" spans="2:8" ht="17.25" customHeight="1" x14ac:dyDescent="0.25">
      <c r="B37" s="43"/>
      <c r="C37" s="44"/>
      <c r="D37" s="39"/>
      <c r="E37" s="45"/>
      <c r="F37" s="45"/>
      <c r="G37" s="45"/>
      <c r="H37" s="45"/>
    </row>
    <row r="38" spans="2:8" x14ac:dyDescent="0.25">
      <c r="B38" s="46"/>
      <c r="C38" s="47"/>
      <c r="D38" s="39"/>
      <c r="E38" s="39"/>
      <c r="F38" s="45"/>
      <c r="G38" s="45"/>
      <c r="H38" s="45"/>
    </row>
    <row r="39" spans="2:8" ht="13.5" customHeight="1" x14ac:dyDescent="0.25">
      <c r="B39" s="46"/>
      <c r="C39" s="48"/>
      <c r="D39" s="39"/>
      <c r="E39" s="49"/>
      <c r="F39" s="45"/>
      <c r="G39" s="45"/>
      <c r="H39" s="45"/>
    </row>
    <row r="40" spans="2:8" ht="12.75" customHeight="1" x14ac:dyDescent="0.25">
      <c r="B40" s="51"/>
      <c r="C40" s="48"/>
      <c r="D40" s="39"/>
      <c r="E40" s="45"/>
      <c r="F40" s="45"/>
      <c r="G40" s="45"/>
      <c r="H40" s="45"/>
    </row>
    <row r="41" spans="2:8" ht="19.5" customHeight="1" x14ac:dyDescent="0.25">
      <c r="B41" s="51"/>
      <c r="C41" s="48"/>
      <c r="D41" s="39"/>
      <c r="E41" s="45"/>
      <c r="F41" s="45"/>
      <c r="G41" s="45"/>
      <c r="H41" s="45"/>
    </row>
    <row r="42" spans="2:8" s="12" customFormat="1" ht="16.5" customHeight="1" x14ac:dyDescent="0.2">
      <c r="B42" s="52"/>
      <c r="C42" s="53"/>
      <c r="D42" s="39"/>
      <c r="E42" s="54"/>
      <c r="F42" s="54"/>
      <c r="G42" s="54"/>
      <c r="H42" s="54"/>
    </row>
    <row r="43" spans="2:8" ht="18.75" customHeight="1" x14ac:dyDescent="0.25">
      <c r="B43" s="51"/>
      <c r="C43" s="117"/>
      <c r="D43" s="117"/>
      <c r="E43" s="117"/>
      <c r="F43" s="117"/>
      <c r="G43" s="117"/>
      <c r="H43" s="117"/>
    </row>
    <row r="44" spans="2:8" ht="16.5" customHeight="1" x14ac:dyDescent="0.25">
      <c r="B44" s="56"/>
      <c r="C44" s="44"/>
      <c r="D44" s="39"/>
      <c r="E44" s="45"/>
      <c r="F44" s="45"/>
      <c r="G44" s="45"/>
      <c r="H44" s="45"/>
    </row>
    <row r="45" spans="2:8" x14ac:dyDescent="0.25">
      <c r="B45" s="56"/>
      <c r="C45" s="44"/>
      <c r="D45" s="39"/>
      <c r="E45" s="45"/>
      <c r="F45" s="45"/>
      <c r="G45" s="45"/>
      <c r="H45" s="45"/>
    </row>
    <row r="46" spans="2:8" ht="15.75" customHeight="1" x14ac:dyDescent="0.25">
      <c r="B46" s="55"/>
      <c r="C46" s="48"/>
      <c r="D46" s="39"/>
      <c r="E46" s="45"/>
      <c r="F46" s="45"/>
      <c r="G46" s="45"/>
      <c r="H46" s="45"/>
    </row>
    <row r="47" spans="2:8" ht="18" customHeight="1" x14ac:dyDescent="0.25">
      <c r="B47" s="56"/>
      <c r="C47" s="57"/>
      <c r="D47" s="39"/>
      <c r="E47" s="45"/>
      <c r="F47" s="45"/>
      <c r="G47" s="45"/>
      <c r="H47" s="45"/>
    </row>
    <row r="48" spans="2:8" s="13" customFormat="1" ht="17.25" customHeight="1" x14ac:dyDescent="0.2">
      <c r="B48" s="51"/>
      <c r="C48" s="47"/>
      <c r="D48" s="39"/>
      <c r="E48" s="45"/>
      <c r="F48" s="45"/>
      <c r="G48" s="45"/>
      <c r="H48" s="45"/>
    </row>
    <row r="49" spans="2:8" x14ac:dyDescent="0.25">
      <c r="B49" s="51"/>
      <c r="C49" s="47"/>
      <c r="D49" s="39"/>
      <c r="E49" s="45"/>
      <c r="F49" s="45"/>
      <c r="G49" s="45"/>
      <c r="H49" s="45"/>
    </row>
    <row r="50" spans="2:8" s="12" customFormat="1" ht="12.75" x14ac:dyDescent="0.2">
      <c r="B50" s="51"/>
      <c r="C50" s="58"/>
      <c r="D50" s="39"/>
      <c r="E50" s="54"/>
      <c r="F50" s="54"/>
      <c r="G50" s="54"/>
      <c r="H50" s="54"/>
    </row>
    <row r="51" spans="2:8" s="12" customFormat="1" ht="12.75" x14ac:dyDescent="0.2">
      <c r="B51" s="56"/>
      <c r="C51" s="58"/>
      <c r="D51" s="48"/>
      <c r="E51" s="54"/>
      <c r="F51" s="54"/>
      <c r="G51" s="54"/>
      <c r="H51" s="54"/>
    </row>
  </sheetData>
  <mergeCells count="11">
    <mergeCell ref="B33:B34"/>
    <mergeCell ref="C33:C34"/>
    <mergeCell ref="E33:G33"/>
    <mergeCell ref="C43:H43"/>
    <mergeCell ref="B4:C4"/>
    <mergeCell ref="B6:B7"/>
    <mergeCell ref="C6:C7"/>
    <mergeCell ref="B5:C5"/>
    <mergeCell ref="D6:D7"/>
    <mergeCell ref="F6:G6"/>
    <mergeCell ref="C18:H18"/>
  </mergeCells>
  <pageMargins left="0" right="0" top="0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5:H49"/>
  <sheetViews>
    <sheetView view="pageBreakPreview" topLeftCell="A10" zoomScaleNormal="93" zoomScaleSheetLayoutView="100" workbookViewId="0">
      <selection activeCell="C26" sqref="C26"/>
    </sheetView>
  </sheetViews>
  <sheetFormatPr defaultRowHeight="15" x14ac:dyDescent="0.25"/>
  <cols>
    <col min="2" max="2" width="7.5703125" style="28" customWidth="1"/>
    <col min="3" max="3" width="49.42578125" style="19" customWidth="1"/>
    <col min="4" max="4" width="14.5703125" style="19" customWidth="1"/>
    <col min="5" max="5" width="12.7109375" style="19" customWidth="1"/>
    <col min="6" max="6" width="13" style="19" customWidth="1"/>
    <col min="7" max="7" width="11.85546875" style="19" customWidth="1"/>
    <col min="8" max="8" width="14.7109375" style="19" customWidth="1"/>
  </cols>
  <sheetData>
    <row r="5" spans="2:8" x14ac:dyDescent="0.25">
      <c r="B5" s="100" t="s">
        <v>9</v>
      </c>
      <c r="C5" s="100"/>
      <c r="D5" s="20"/>
      <c r="E5" s="20"/>
      <c r="F5" s="20"/>
      <c r="G5" s="20"/>
      <c r="H5" s="20"/>
    </row>
    <row r="6" spans="2:8" x14ac:dyDescent="0.25">
      <c r="B6" s="108" t="s">
        <v>28</v>
      </c>
      <c r="C6" s="108"/>
    </row>
    <row r="7" spans="2:8" ht="15.75" customHeight="1" x14ac:dyDescent="0.25">
      <c r="B7" s="102" t="s">
        <v>0</v>
      </c>
      <c r="C7" s="104" t="s">
        <v>3</v>
      </c>
      <c r="D7" s="106" t="s">
        <v>19</v>
      </c>
      <c r="E7" s="21"/>
      <c r="F7" s="101"/>
      <c r="G7" s="101"/>
      <c r="H7" s="24"/>
    </row>
    <row r="8" spans="2:8" ht="70.5" customHeight="1" x14ac:dyDescent="0.25">
      <c r="B8" s="103"/>
      <c r="C8" s="105"/>
      <c r="D8" s="107"/>
      <c r="E8" s="11" t="s">
        <v>4</v>
      </c>
      <c r="F8" s="11" t="s">
        <v>5</v>
      </c>
      <c r="G8" s="11" t="s">
        <v>6</v>
      </c>
      <c r="H8" s="23" t="s">
        <v>8</v>
      </c>
    </row>
    <row r="9" spans="2:8" ht="17.25" customHeight="1" x14ac:dyDescent="0.25">
      <c r="B9" s="3"/>
      <c r="C9" s="22" t="s">
        <v>152</v>
      </c>
      <c r="D9" s="25" t="s">
        <v>29</v>
      </c>
      <c r="E9" s="25" t="s">
        <v>29</v>
      </c>
      <c r="F9" s="25" t="s">
        <v>29</v>
      </c>
      <c r="G9" s="25" t="s">
        <v>29</v>
      </c>
      <c r="H9" s="25" t="s">
        <v>29</v>
      </c>
    </row>
    <row r="10" spans="2:8" ht="17.25" customHeight="1" x14ac:dyDescent="0.25">
      <c r="B10" s="68">
        <v>219</v>
      </c>
      <c r="C10" s="66" t="s">
        <v>93</v>
      </c>
      <c r="D10" s="84">
        <v>200</v>
      </c>
      <c r="E10" s="73">
        <v>29.09</v>
      </c>
      <c r="F10" s="73">
        <v>13.35</v>
      </c>
      <c r="G10" s="73">
        <v>16.21</v>
      </c>
      <c r="H10" s="73">
        <v>306.60000000000002</v>
      </c>
    </row>
    <row r="11" spans="2:8" ht="17.25" customHeight="1" x14ac:dyDescent="0.25">
      <c r="B11" s="68">
        <v>168</v>
      </c>
      <c r="C11" s="66" t="s">
        <v>94</v>
      </c>
      <c r="D11" s="84">
        <v>40</v>
      </c>
      <c r="E11" s="73">
        <v>0.26</v>
      </c>
      <c r="F11" s="73">
        <v>7.0000000000000007E-2</v>
      </c>
      <c r="G11" s="73">
        <v>13.48</v>
      </c>
      <c r="H11" s="73">
        <v>57.06</v>
      </c>
    </row>
    <row r="12" spans="2:8" ht="17.25" customHeight="1" x14ac:dyDescent="0.25">
      <c r="B12" s="78" t="s">
        <v>30</v>
      </c>
      <c r="C12" s="10" t="s">
        <v>170</v>
      </c>
      <c r="D12" s="84">
        <v>200</v>
      </c>
      <c r="E12" s="73">
        <v>0.26</v>
      </c>
      <c r="F12" s="73">
        <v>0.03</v>
      </c>
      <c r="G12" s="73">
        <v>11.26</v>
      </c>
      <c r="H12" s="73">
        <v>47.79</v>
      </c>
    </row>
    <row r="13" spans="2:8" ht="17.25" customHeight="1" x14ac:dyDescent="0.25">
      <c r="B13" s="77" t="s">
        <v>95</v>
      </c>
      <c r="C13" s="16" t="s">
        <v>96</v>
      </c>
      <c r="D13" s="84">
        <v>50</v>
      </c>
      <c r="E13" s="73">
        <v>3.58</v>
      </c>
      <c r="F13" s="73">
        <v>2.38</v>
      </c>
      <c r="G13" s="73">
        <v>26.82</v>
      </c>
      <c r="H13" s="73">
        <v>142.68</v>
      </c>
    </row>
    <row r="14" spans="2:8" ht="17.25" customHeight="1" x14ac:dyDescent="0.25">
      <c r="B14" s="78" t="s">
        <v>31</v>
      </c>
      <c r="C14" s="10" t="s">
        <v>92</v>
      </c>
      <c r="D14" s="84">
        <v>100</v>
      </c>
      <c r="E14" s="73">
        <v>0.4</v>
      </c>
      <c r="F14" s="73">
        <v>0.3</v>
      </c>
      <c r="G14" s="73">
        <v>10.3</v>
      </c>
      <c r="H14" s="73">
        <v>47</v>
      </c>
    </row>
    <row r="15" spans="2:8" ht="17.25" customHeight="1" x14ac:dyDescent="0.25">
      <c r="B15" s="78" t="s">
        <v>97</v>
      </c>
      <c r="C15" s="14" t="s">
        <v>50</v>
      </c>
      <c r="D15" s="84">
        <v>15</v>
      </c>
      <c r="E15" s="73">
        <v>0.12</v>
      </c>
      <c r="F15" s="73">
        <v>10.88</v>
      </c>
      <c r="G15" s="73">
        <v>0.2</v>
      </c>
      <c r="H15" s="73">
        <v>99.15</v>
      </c>
    </row>
    <row r="16" spans="2:8" ht="17.25" customHeight="1" x14ac:dyDescent="0.25">
      <c r="B16" s="8" t="s">
        <v>1</v>
      </c>
      <c r="C16" s="80" t="s">
        <v>2</v>
      </c>
      <c r="D16" s="85">
        <f>SUM(D10:D15)</f>
        <v>605</v>
      </c>
      <c r="E16" s="74">
        <f>SUM(E10:E15)</f>
        <v>33.71</v>
      </c>
      <c r="F16" s="74">
        <f>SUM(F10:F15)</f>
        <v>27.009999999999998</v>
      </c>
      <c r="G16" s="74">
        <f>SUM(G10:G15)</f>
        <v>78.27000000000001</v>
      </c>
      <c r="H16" s="74">
        <f>SUM(H10:H15)</f>
        <v>700.28000000000009</v>
      </c>
    </row>
    <row r="17" spans="2:8" s="12" customFormat="1" ht="17.25" customHeight="1" x14ac:dyDescent="0.2">
      <c r="B17" s="8"/>
      <c r="C17" s="22"/>
      <c r="D17" s="11"/>
      <c r="E17" s="11"/>
      <c r="F17" s="17"/>
      <c r="G17" s="17"/>
      <c r="H17" s="17"/>
    </row>
    <row r="18" spans="2:8" s="12" customFormat="1" ht="17.25" customHeight="1" x14ac:dyDescent="0.2">
      <c r="B18" s="7"/>
      <c r="C18" s="114" t="s">
        <v>38</v>
      </c>
      <c r="D18" s="115"/>
      <c r="E18" s="115"/>
      <c r="F18" s="115"/>
      <c r="G18" s="115"/>
      <c r="H18" s="116"/>
    </row>
    <row r="19" spans="2:8" ht="17.25" customHeight="1" x14ac:dyDescent="0.25">
      <c r="B19" s="79">
        <v>55</v>
      </c>
      <c r="C19" s="16" t="s">
        <v>141</v>
      </c>
      <c r="D19" s="84">
        <v>100</v>
      </c>
      <c r="E19" s="88">
        <v>2.0499999999999998</v>
      </c>
      <c r="F19" s="88">
        <v>6.96</v>
      </c>
      <c r="G19" s="88">
        <v>6.31</v>
      </c>
      <c r="H19" s="88">
        <v>96.7</v>
      </c>
    </row>
    <row r="20" spans="2:8" s="12" customFormat="1" ht="17.25" customHeight="1" x14ac:dyDescent="0.2">
      <c r="B20" s="68">
        <v>119</v>
      </c>
      <c r="C20" s="16" t="s">
        <v>98</v>
      </c>
      <c r="D20" s="84">
        <v>270</v>
      </c>
      <c r="E20" s="88">
        <v>19.86</v>
      </c>
      <c r="F20" s="88">
        <v>8.09</v>
      </c>
      <c r="G20" s="88">
        <v>26.28</v>
      </c>
      <c r="H20" s="88">
        <v>266.11</v>
      </c>
    </row>
    <row r="21" spans="2:8" s="12" customFormat="1" ht="17.25" customHeight="1" x14ac:dyDescent="0.2">
      <c r="B21" s="68">
        <v>294</v>
      </c>
      <c r="C21" s="14" t="s">
        <v>99</v>
      </c>
      <c r="D21" s="84">
        <v>100</v>
      </c>
      <c r="E21" s="88">
        <v>16.98</v>
      </c>
      <c r="F21" s="88">
        <v>6.13</v>
      </c>
      <c r="G21" s="88">
        <v>11.05</v>
      </c>
      <c r="H21" s="88">
        <v>172.35</v>
      </c>
    </row>
    <row r="22" spans="2:8" s="12" customFormat="1" ht="17.25" customHeight="1" x14ac:dyDescent="0.2">
      <c r="B22" s="68">
        <v>142</v>
      </c>
      <c r="C22" s="14" t="s">
        <v>100</v>
      </c>
      <c r="D22" s="84">
        <v>180</v>
      </c>
      <c r="E22" s="88">
        <v>3.72</v>
      </c>
      <c r="F22" s="88">
        <v>9.51</v>
      </c>
      <c r="G22" s="88">
        <v>21.71</v>
      </c>
      <c r="H22" s="88">
        <v>188.68</v>
      </c>
    </row>
    <row r="23" spans="2:8" s="12" customFormat="1" ht="17.25" customHeight="1" x14ac:dyDescent="0.2">
      <c r="B23" s="68">
        <v>342</v>
      </c>
      <c r="C23" s="14" t="s">
        <v>101</v>
      </c>
      <c r="D23" s="84">
        <v>200</v>
      </c>
      <c r="E23" s="88">
        <v>0.32</v>
      </c>
      <c r="F23" s="88">
        <v>0.08</v>
      </c>
      <c r="G23" s="88">
        <v>28.2</v>
      </c>
      <c r="H23" s="88">
        <v>116.6</v>
      </c>
    </row>
    <row r="24" spans="2:8" s="12" customFormat="1" ht="17.25" customHeight="1" x14ac:dyDescent="0.2">
      <c r="B24" s="68">
        <v>338</v>
      </c>
      <c r="C24" s="14" t="s">
        <v>53</v>
      </c>
      <c r="D24" s="84">
        <v>100</v>
      </c>
      <c r="E24" s="88">
        <v>0.4</v>
      </c>
      <c r="F24" s="88">
        <v>0.4</v>
      </c>
      <c r="G24" s="88">
        <v>9.8000000000000007</v>
      </c>
      <c r="H24" s="88">
        <v>47</v>
      </c>
    </row>
    <row r="25" spans="2:8" ht="17.25" customHeight="1" x14ac:dyDescent="0.25">
      <c r="B25" s="68" t="s">
        <v>27</v>
      </c>
      <c r="C25" s="14" t="s">
        <v>54</v>
      </c>
      <c r="D25" s="84">
        <v>30</v>
      </c>
      <c r="E25" s="88">
        <v>2.37</v>
      </c>
      <c r="F25" s="88">
        <v>0.3</v>
      </c>
      <c r="G25" s="88">
        <v>14.49</v>
      </c>
      <c r="H25" s="88">
        <v>70.5</v>
      </c>
    </row>
    <row r="26" spans="2:8" ht="16.5" customHeight="1" x14ac:dyDescent="0.25">
      <c r="B26" s="79" t="s">
        <v>27</v>
      </c>
      <c r="C26" s="18" t="s">
        <v>134</v>
      </c>
      <c r="D26" s="84">
        <v>50</v>
      </c>
      <c r="E26" s="88">
        <v>2.4500000000000002</v>
      </c>
      <c r="F26" s="88">
        <v>0.5</v>
      </c>
      <c r="G26" s="88">
        <v>22.4</v>
      </c>
      <c r="H26" s="88">
        <v>105</v>
      </c>
    </row>
    <row r="27" spans="2:8" x14ac:dyDescent="0.25">
      <c r="B27" s="7"/>
      <c r="C27" s="81" t="s">
        <v>2</v>
      </c>
      <c r="D27" s="85">
        <f>SUM(D19:D26)</f>
        <v>1030</v>
      </c>
      <c r="E27" s="89">
        <f>SUM(E19:E26)</f>
        <v>48.15</v>
      </c>
      <c r="F27" s="89">
        <f>SUM(F19:F26)</f>
        <v>31.969999999999995</v>
      </c>
      <c r="G27" s="89">
        <f>SUM(G19:G26)</f>
        <v>140.23999999999998</v>
      </c>
      <c r="H27" s="89">
        <f>SUM(H19:H26)</f>
        <v>1062.94</v>
      </c>
    </row>
    <row r="28" spans="2:8" ht="15.75" customHeight="1" x14ac:dyDescent="0.25">
      <c r="B28" s="5"/>
      <c r="C28" s="81" t="s">
        <v>16</v>
      </c>
      <c r="D28" s="85">
        <f>D16+D27</f>
        <v>1635</v>
      </c>
      <c r="E28" s="89">
        <f>E16+E27</f>
        <v>81.86</v>
      </c>
      <c r="F28" s="89">
        <f>F16+F27</f>
        <v>58.97999999999999</v>
      </c>
      <c r="G28" s="89">
        <f>G16+G27</f>
        <v>218.51</v>
      </c>
      <c r="H28" s="89">
        <f>H16+H27</f>
        <v>1763.2200000000003</v>
      </c>
    </row>
    <row r="29" spans="2:8" ht="17.25" customHeight="1" x14ac:dyDescent="0.25"/>
    <row r="31" spans="2:8" x14ac:dyDescent="0.25">
      <c r="B31" s="109"/>
      <c r="C31" s="110"/>
      <c r="D31" s="37"/>
      <c r="E31" s="112"/>
      <c r="F31" s="112"/>
      <c r="G31" s="112"/>
      <c r="H31" s="38"/>
    </row>
    <row r="32" spans="2:8" x14ac:dyDescent="0.25">
      <c r="B32" s="109"/>
      <c r="C32" s="110"/>
      <c r="D32" s="37"/>
      <c r="E32" s="39"/>
      <c r="F32" s="39"/>
      <c r="G32" s="39"/>
      <c r="H32" s="37"/>
    </row>
    <row r="33" spans="2:8" x14ac:dyDescent="0.25">
      <c r="B33" s="40"/>
      <c r="C33" s="41"/>
      <c r="D33" s="42"/>
      <c r="E33" s="42"/>
      <c r="F33" s="42"/>
      <c r="G33" s="42"/>
      <c r="H33" s="42"/>
    </row>
    <row r="34" spans="2:8" x14ac:dyDescent="0.25">
      <c r="B34" s="43"/>
      <c r="C34" s="44"/>
      <c r="D34" s="39"/>
      <c r="E34" s="45"/>
      <c r="F34" s="45"/>
      <c r="G34" s="45"/>
      <c r="H34" s="45"/>
    </row>
    <row r="35" spans="2:8" x14ac:dyDescent="0.25">
      <c r="B35" s="43"/>
      <c r="C35" s="44"/>
      <c r="D35" s="39"/>
      <c r="E35" s="45"/>
      <c r="F35" s="45"/>
      <c r="G35" s="45"/>
      <c r="H35" s="45"/>
    </row>
    <row r="36" spans="2:8" x14ac:dyDescent="0.25">
      <c r="B36" s="46"/>
      <c r="C36" s="47"/>
      <c r="D36" s="39"/>
      <c r="E36" s="39"/>
      <c r="F36" s="45"/>
      <c r="G36" s="45"/>
      <c r="H36" s="45"/>
    </row>
    <row r="37" spans="2:8" x14ac:dyDescent="0.25">
      <c r="B37" s="46"/>
      <c r="C37" s="48"/>
      <c r="D37" s="39"/>
      <c r="E37" s="49"/>
      <c r="F37" s="45"/>
      <c r="G37" s="45"/>
      <c r="H37" s="45"/>
    </row>
    <row r="38" spans="2:8" x14ac:dyDescent="0.25">
      <c r="B38" s="51"/>
      <c r="C38" s="48"/>
      <c r="D38" s="39"/>
      <c r="E38" s="45"/>
      <c r="F38" s="45"/>
      <c r="G38" s="45"/>
      <c r="H38" s="45"/>
    </row>
    <row r="39" spans="2:8" x14ac:dyDescent="0.25">
      <c r="B39" s="51"/>
      <c r="C39" s="48"/>
      <c r="D39" s="39"/>
      <c r="E39" s="45"/>
      <c r="F39" s="45"/>
      <c r="G39" s="45"/>
      <c r="H39" s="45"/>
    </row>
    <row r="40" spans="2:8" s="12" customFormat="1" ht="12.75" x14ac:dyDescent="0.2">
      <c r="B40" s="52"/>
      <c r="C40" s="53"/>
      <c r="D40" s="39"/>
      <c r="E40" s="54"/>
      <c r="F40" s="54"/>
      <c r="G40" s="54"/>
      <c r="H40" s="54"/>
    </row>
    <row r="41" spans="2:8" x14ac:dyDescent="0.25">
      <c r="B41" s="51"/>
      <c r="C41" s="117"/>
      <c r="D41" s="117"/>
      <c r="E41" s="117"/>
      <c r="F41" s="117"/>
      <c r="G41" s="117"/>
      <c r="H41" s="117"/>
    </row>
    <row r="42" spans="2:8" x14ac:dyDescent="0.25">
      <c r="B42" s="56"/>
      <c r="C42" s="44"/>
      <c r="D42" s="39"/>
      <c r="E42" s="45"/>
      <c r="F42" s="45"/>
      <c r="G42" s="45"/>
      <c r="H42" s="45"/>
    </row>
    <row r="43" spans="2:8" x14ac:dyDescent="0.25">
      <c r="B43" s="56"/>
      <c r="C43" s="44"/>
      <c r="D43" s="39"/>
      <c r="E43" s="45"/>
      <c r="F43" s="45"/>
      <c r="G43" s="45"/>
      <c r="H43" s="45"/>
    </row>
    <row r="44" spans="2:8" x14ac:dyDescent="0.25">
      <c r="B44" s="55"/>
      <c r="C44" s="48"/>
      <c r="D44" s="39"/>
      <c r="E44" s="45"/>
      <c r="F44" s="45"/>
      <c r="G44" s="45"/>
      <c r="H44" s="45"/>
    </row>
    <row r="45" spans="2:8" x14ac:dyDescent="0.25">
      <c r="B45" s="56"/>
      <c r="C45" s="57"/>
      <c r="D45" s="39"/>
      <c r="E45" s="45"/>
      <c r="F45" s="45"/>
      <c r="G45" s="45"/>
      <c r="H45" s="45"/>
    </row>
    <row r="46" spans="2:8" s="13" customFormat="1" ht="12.75" x14ac:dyDescent="0.2">
      <c r="B46" s="51"/>
      <c r="C46" s="47"/>
      <c r="D46" s="39"/>
      <c r="E46" s="45"/>
      <c r="F46" s="45"/>
      <c r="G46" s="45"/>
      <c r="H46" s="45"/>
    </row>
    <row r="47" spans="2:8" x14ac:dyDescent="0.25">
      <c r="B47" s="51"/>
      <c r="C47" s="47"/>
      <c r="D47" s="39"/>
      <c r="E47" s="45"/>
      <c r="F47" s="45"/>
      <c r="G47" s="45"/>
      <c r="H47" s="45"/>
    </row>
    <row r="48" spans="2:8" s="12" customFormat="1" ht="12.75" x14ac:dyDescent="0.2">
      <c r="B48" s="51"/>
      <c r="C48" s="58"/>
      <c r="D48" s="39"/>
      <c r="E48" s="54"/>
      <c r="F48" s="54"/>
      <c r="G48" s="54"/>
      <c r="H48" s="54"/>
    </row>
    <row r="49" spans="2:8" s="12" customFormat="1" ht="12.75" x14ac:dyDescent="0.2">
      <c r="B49" s="56"/>
      <c r="C49" s="58"/>
      <c r="D49" s="48"/>
      <c r="E49" s="54"/>
      <c r="F49" s="54"/>
      <c r="G49" s="54"/>
      <c r="H49" s="54"/>
    </row>
  </sheetData>
  <mergeCells count="11">
    <mergeCell ref="B31:B32"/>
    <mergeCell ref="C31:C32"/>
    <mergeCell ref="E31:G31"/>
    <mergeCell ref="C41:H41"/>
    <mergeCell ref="B5:C5"/>
    <mergeCell ref="B7:B8"/>
    <mergeCell ref="C7:C8"/>
    <mergeCell ref="B6:C6"/>
    <mergeCell ref="D7:D8"/>
    <mergeCell ref="F7:G7"/>
    <mergeCell ref="C18:H18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12</vt:i4>
      </vt:variant>
    </vt:vector>
  </HeadingPairs>
  <TitlesOfParts>
    <vt:vector size="23" baseType="lpstr">
      <vt:lpstr>титул (2)</vt:lpstr>
      <vt:lpstr>1день </vt:lpstr>
      <vt:lpstr>2день</vt:lpstr>
      <vt:lpstr>3день </vt:lpstr>
      <vt:lpstr>4день </vt:lpstr>
      <vt:lpstr>5день </vt:lpstr>
      <vt:lpstr>6день </vt:lpstr>
      <vt:lpstr>7день </vt:lpstr>
      <vt:lpstr>8день</vt:lpstr>
      <vt:lpstr>9день </vt:lpstr>
      <vt:lpstr>10день</vt:lpstr>
      <vt:lpstr>А</vt:lpstr>
      <vt:lpstr>'10день'!Область_печати</vt:lpstr>
      <vt:lpstr>'1день '!Область_печати</vt:lpstr>
      <vt:lpstr>'2день'!Область_печати</vt:lpstr>
      <vt:lpstr>'3день '!Область_печати</vt:lpstr>
      <vt:lpstr>'4день '!Область_печати</vt:lpstr>
      <vt:lpstr>'5день '!Область_печати</vt:lpstr>
      <vt:lpstr>'6день '!Область_печати</vt:lpstr>
      <vt:lpstr>'7день '!Область_печати</vt:lpstr>
      <vt:lpstr>'8день'!Область_печати</vt:lpstr>
      <vt:lpstr>'9день '!Область_печати</vt:lpstr>
      <vt:lpstr>'титул (2)'!Область_печати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2022-10-18T01:15:57Z</cp:lastPrinted>
  <dcterms:created xsi:type="dcterms:W3CDTF">2014-09-01T03:13:56Z</dcterms:created>
  <dcterms:modified xsi:type="dcterms:W3CDTF">2023-10-13T03:25:02Z</dcterms:modified>
</cp:coreProperties>
</file>